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QPA\4. Temporary_files\UNESCAP-ITF Workshop\Russian Questionnaires\"/>
    </mc:Choice>
  </mc:AlternateContent>
  <bookViews>
    <workbookView xWindow="-120" yWindow="-120" windowWidth="29040" windowHeight="15840" firstSheet="1" activeTab="1"/>
  </bookViews>
  <sheets>
    <sheet name="HiddenSettings" sheetId="3" state="hidden" r:id="rId1"/>
    <sheet name="Instructions | Инструкция" sheetId="4" r:id="rId2"/>
    <sheet name="TAB I | Вкладка I" sheetId="1" r:id="rId3"/>
    <sheet name="TAB II | Вкладка II" sheetId="2" r:id="rId4"/>
    <sheet name="TAB III | Вкладка III" sheetId="7" r:id="rId5"/>
    <sheet name="Definition | Определение" sheetId="5" r:id="rId6"/>
    <sheet name="DataCoverage | Охват данных" sheetId="8" r:id="rId7"/>
    <sheet name="Notes | Примечание" sheetId="9" r:id="rId8"/>
  </sheets>
  <definedNames>
    <definedName name="AnneeDebut">#REF!</definedName>
    <definedName name="AnneeFin">#REF!</definedName>
    <definedName name="CountryCode">'TAB I | Вкладка I'!#REF!</definedName>
    <definedName name="CountryCurrency">HiddenSettings!$F$3</definedName>
    <definedName name="CountryName">HiddenSettings!$F$2</definedName>
    <definedName name="ListOfCountries">HiddenSettings!$A$6:$B$70</definedName>
    <definedName name="Pays">#REF!</definedName>
    <definedName name="TableauFR_HG">#REF!</definedName>
    <definedName name="VariableList">HiddenSettings!$F$6:$G$11</definedName>
  </definedNames>
  <calcPr calcId="162913"/>
</workbook>
</file>

<file path=xl/calcChain.xml><?xml version="1.0" encoding="utf-8"?>
<calcChain xmlns="http://schemas.openxmlformats.org/spreadsheetml/2006/main">
  <c r="O57" i="2" l="1"/>
  <c r="O56" i="2"/>
  <c r="O55" i="2"/>
  <c r="O54" i="2"/>
  <c r="O53" i="2"/>
  <c r="O52" i="2"/>
  <c r="O51" i="2"/>
  <c r="O50" i="2"/>
  <c r="O49" i="2"/>
  <c r="O48" i="2"/>
  <c r="F1" i="3"/>
  <c r="F4" i="3" s="1"/>
  <c r="K7" i="3" l="1"/>
  <c r="K12" i="3" s="1"/>
  <c r="F2" i="3"/>
  <c r="F3" i="3"/>
  <c r="A2" i="2"/>
  <c r="K15" i="3" l="1"/>
  <c r="C57" i="1"/>
  <c r="K13" i="3"/>
  <c r="K18" i="3"/>
  <c r="K19" i="3"/>
  <c r="K11" i="3"/>
  <c r="K16" i="3"/>
  <c r="K14" i="3"/>
  <c r="K10" i="3"/>
  <c r="K17" i="3"/>
  <c r="C57" i="2"/>
  <c r="C57" i="7"/>
  <c r="P52" i="2"/>
  <c r="P55" i="2"/>
  <c r="P48" i="2"/>
  <c r="P56" i="2"/>
  <c r="P54" i="2"/>
  <c r="P53" i="2"/>
  <c r="P51" i="2"/>
  <c r="P50" i="2"/>
  <c r="P57" i="2"/>
  <c r="P49" i="2"/>
</calcChain>
</file>

<file path=xl/sharedStrings.xml><?xml version="1.0" encoding="utf-8"?>
<sst xmlns="http://schemas.openxmlformats.org/spreadsheetml/2006/main" count="598" uniqueCount="423">
  <si>
    <t>StatWorks codes</t>
  </si>
  <si>
    <t>I-INV-RD</t>
  </si>
  <si>
    <t>I-INV-RD-Motw</t>
  </si>
  <si>
    <t>I-INV-RL</t>
  </si>
  <si>
    <t>I-INV-IWW</t>
  </si>
  <si>
    <t>I-INV-SEA</t>
  </si>
  <si>
    <t>I-INV-AIR</t>
  </si>
  <si>
    <t>I-MTN-RD</t>
  </si>
  <si>
    <t>I-MTN-RD-Motw</t>
  </si>
  <si>
    <t>I-MTN-RL</t>
  </si>
  <si>
    <t>I-MTN-IWW</t>
  </si>
  <si>
    <t>I-MTN-SEA</t>
  </si>
  <si>
    <t>I-MTN-AIR</t>
  </si>
  <si>
    <t>Note 1</t>
  </si>
  <si>
    <t>Note 2</t>
  </si>
  <si>
    <t>Note 3</t>
  </si>
  <si>
    <t>Note 4</t>
  </si>
  <si>
    <t>Note 5</t>
  </si>
  <si>
    <t>Note 6</t>
  </si>
  <si>
    <t>Note 7</t>
  </si>
  <si>
    <t>Unit</t>
  </si>
  <si>
    <t>Source</t>
  </si>
  <si>
    <t>Time Coverage</t>
  </si>
  <si>
    <t>Australia</t>
  </si>
  <si>
    <t>AUS</t>
  </si>
  <si>
    <t>Albania</t>
  </si>
  <si>
    <t>ALB</t>
  </si>
  <si>
    <t>Armenia</t>
  </si>
  <si>
    <t>ARM</t>
  </si>
  <si>
    <t>Austria</t>
  </si>
  <si>
    <t>AUT</t>
  </si>
  <si>
    <t>Azerbaijan</t>
  </si>
  <si>
    <t>AZE</t>
  </si>
  <si>
    <t>Belarus</t>
  </si>
  <si>
    <t>BLR</t>
  </si>
  <si>
    <t>Belgium</t>
  </si>
  <si>
    <t>BEL</t>
  </si>
  <si>
    <t>Bosnia-Herzegovina</t>
  </si>
  <si>
    <t>BIH</t>
  </si>
  <si>
    <t>Bulgaria</t>
  </si>
  <si>
    <t>BGR</t>
  </si>
  <si>
    <t>Canada</t>
  </si>
  <si>
    <t>CAN</t>
  </si>
  <si>
    <t>China</t>
  </si>
  <si>
    <t>CHN</t>
  </si>
  <si>
    <t>Chile</t>
  </si>
  <si>
    <t>CHL</t>
  </si>
  <si>
    <t>Croatia</t>
  </si>
  <si>
    <t>HRV</t>
  </si>
  <si>
    <t>Czech Republic</t>
  </si>
  <si>
    <t>CZE</t>
  </si>
  <si>
    <t>Denmark</t>
  </si>
  <si>
    <t>DNK</t>
  </si>
  <si>
    <t>Estonia</t>
  </si>
  <si>
    <t>EST</t>
  </si>
  <si>
    <t>Finland</t>
  </si>
  <si>
    <t>FIN</t>
  </si>
  <si>
    <t>France</t>
  </si>
  <si>
    <t>FRA</t>
  </si>
  <si>
    <t>Former Czechoslovakia</t>
  </si>
  <si>
    <t>CSK</t>
  </si>
  <si>
    <t>MKD</t>
  </si>
  <si>
    <t>Georgia</t>
  </si>
  <si>
    <t>GEO</t>
  </si>
  <si>
    <t>Germany</t>
  </si>
  <si>
    <t>DEU</t>
  </si>
  <si>
    <t>Greece</t>
  </si>
  <si>
    <t>GRC</t>
  </si>
  <si>
    <t>Hungary</t>
  </si>
  <si>
    <t>HUN</t>
  </si>
  <si>
    <t>Iceland</t>
  </si>
  <si>
    <t>ISL</t>
  </si>
  <si>
    <t>India</t>
  </si>
  <si>
    <t>IND</t>
  </si>
  <si>
    <t>Ireland</t>
  </si>
  <si>
    <t>IRL</t>
  </si>
  <si>
    <t>Italy</t>
  </si>
  <si>
    <t>ITA</t>
  </si>
  <si>
    <t>Japan</t>
  </si>
  <si>
    <t>JPN</t>
  </si>
  <si>
    <t>Korea</t>
  </si>
  <si>
    <t>KOR</t>
  </si>
  <si>
    <t>Latvia</t>
  </si>
  <si>
    <t>LVA</t>
  </si>
  <si>
    <t>Liechtenstein</t>
  </si>
  <si>
    <t>LIE</t>
  </si>
  <si>
    <t>Lithuania</t>
  </si>
  <si>
    <t>LTU</t>
  </si>
  <si>
    <t>Luxembourg</t>
  </si>
  <si>
    <t>LUX</t>
  </si>
  <si>
    <t>Malta</t>
  </si>
  <si>
    <t>MLT</t>
  </si>
  <si>
    <t>Mexico</t>
  </si>
  <si>
    <t>MEX</t>
  </si>
  <si>
    <t>Moldova</t>
  </si>
  <si>
    <t>MDA</t>
  </si>
  <si>
    <t>Montenegro, Republic of</t>
  </si>
  <si>
    <t>MNE</t>
  </si>
  <si>
    <t>Netherlands</t>
  </si>
  <si>
    <t>NLD</t>
  </si>
  <si>
    <t>New Zealand</t>
  </si>
  <si>
    <t>NZL</t>
  </si>
  <si>
    <t>Norway</t>
  </si>
  <si>
    <t>NOR</t>
  </si>
  <si>
    <t>Poland</t>
  </si>
  <si>
    <t>POL</t>
  </si>
  <si>
    <t>Portugal</t>
  </si>
  <si>
    <t>PRT</t>
  </si>
  <si>
    <t>Romania</t>
  </si>
  <si>
    <t>ROU</t>
  </si>
  <si>
    <t>Russian Federation</t>
  </si>
  <si>
    <t>RUS</t>
  </si>
  <si>
    <t>Serbia, Republic of</t>
  </si>
  <si>
    <t>SRB</t>
  </si>
  <si>
    <t>Slovak Republic</t>
  </si>
  <si>
    <t>SVK</t>
  </si>
  <si>
    <t>Slovenia</t>
  </si>
  <si>
    <t>SVN</t>
  </si>
  <si>
    <t>Spain</t>
  </si>
  <si>
    <t>ESP</t>
  </si>
  <si>
    <t>Sweden</t>
  </si>
  <si>
    <t>SWE</t>
  </si>
  <si>
    <t>Switzerland</t>
  </si>
  <si>
    <t>CHE</t>
  </si>
  <si>
    <t>Turkey</t>
  </si>
  <si>
    <t>TUR</t>
  </si>
  <si>
    <t>Ukraine</t>
  </si>
  <si>
    <t>UKR</t>
  </si>
  <si>
    <t>United Kingdom</t>
  </si>
  <si>
    <t>GBR</t>
  </si>
  <si>
    <t>United States</t>
  </si>
  <si>
    <t>USA</t>
  </si>
  <si>
    <t>Morocco</t>
  </si>
  <si>
    <t>MAR</t>
  </si>
  <si>
    <t>Brazil</t>
  </si>
  <si>
    <t>BRA</t>
  </si>
  <si>
    <t>South Africa</t>
  </si>
  <si>
    <t>ZAF</t>
  </si>
  <si>
    <t>Israel</t>
  </si>
  <si>
    <t>ISR</t>
  </si>
  <si>
    <t>Hong Kong Special Administrative Region of China</t>
  </si>
  <si>
    <t>HKG</t>
  </si>
  <si>
    <t>Macao Special Administrative Region of China</t>
  </si>
  <si>
    <t>MAC</t>
  </si>
  <si>
    <t>Cell to edit</t>
  </si>
  <si>
    <t>FILENAME</t>
  </si>
  <si>
    <t>Country Code</t>
  </si>
  <si>
    <t>Country Name</t>
  </si>
  <si>
    <t>COUNTRY</t>
  </si>
  <si>
    <t>ZZZ</t>
  </si>
  <si>
    <t>'TAB I'!C40</t>
  </si>
  <si>
    <t>'TAB I'!C41</t>
  </si>
  <si>
    <t>'TAB I'!C42</t>
  </si>
  <si>
    <t>'TAB I'!C43</t>
  </si>
  <si>
    <t>'TAB I'!C44</t>
  </si>
  <si>
    <t>'TAB I'!C45</t>
  </si>
  <si>
    <t>'TAB I'!C46</t>
  </si>
  <si>
    <t>'TAB I'!C47</t>
  </si>
  <si>
    <t>'TAB I'!C48</t>
  </si>
  <si>
    <t>'TAB I'!C49</t>
  </si>
  <si>
    <t>Investment on roads</t>
  </si>
  <si>
    <t>Investment on motorways</t>
  </si>
  <si>
    <t>Investment on railways</t>
  </si>
  <si>
    <t>Investment on inland waterways</t>
  </si>
  <si>
    <t>Investment on maritime ports</t>
  </si>
  <si>
    <t>Investment on airports</t>
  </si>
  <si>
    <t>VARIABLES</t>
  </si>
  <si>
    <r>
      <t>INSTRUCTIONS</t>
    </r>
    <r>
      <rPr>
        <b/>
        <sz val="16"/>
        <rFont val="Times New Roman"/>
        <family val="1"/>
      </rPr>
      <t xml:space="preserve"> FOR COMPLETING THE ITF ANNUAL QUESTIONNAIRE </t>
    </r>
  </si>
  <si>
    <r>
      <t>A.</t>
    </r>
    <r>
      <rPr>
        <b/>
        <sz val="7"/>
        <color indexed="30"/>
        <rFont val="Times New Roman"/>
        <family val="1"/>
      </rPr>
      <t>    </t>
    </r>
    <r>
      <rPr>
        <b/>
        <sz val="12"/>
        <color indexed="30"/>
        <rFont val="Times New Roman"/>
        <family val="1"/>
      </rPr>
      <t>General instructions</t>
    </r>
  </si>
  <si>
    <t>1-</t>
  </si>
  <si>
    <t>2-</t>
  </si>
  <si>
    <t>3-</t>
  </si>
  <si>
    <t>4-</t>
  </si>
  <si>
    <t>5-</t>
  </si>
  <si>
    <t>6-</t>
  </si>
  <si>
    <r>
      <t>B.</t>
    </r>
    <r>
      <rPr>
        <b/>
        <sz val="7"/>
        <color indexed="30"/>
        <rFont val="Times New Roman"/>
        <family val="1"/>
      </rPr>
      <t>    </t>
    </r>
    <r>
      <rPr>
        <b/>
        <sz val="12"/>
        <color indexed="30"/>
        <rFont val="Times New Roman"/>
        <family val="1"/>
      </rPr>
      <t>Data coverage</t>
    </r>
  </si>
  <si>
    <t>8-</t>
  </si>
  <si>
    <t>10-</t>
  </si>
  <si>
    <t>11-</t>
  </si>
  <si>
    <t>12-</t>
  </si>
  <si>
    <t>13-</t>
  </si>
  <si>
    <t>14-</t>
  </si>
  <si>
    <t>15-</t>
  </si>
  <si>
    <t>Transport Infrastructure Spending</t>
  </si>
  <si>
    <t>In the section "Definitions" you will also find complementary information coming from the European Investment Bank.</t>
  </si>
  <si>
    <t>Space has been left for footnotes at the bottom of each Table. Respondents can use this space to give any explanation needed, especially if the definitions they use differ from the standard definition.</t>
  </si>
  <si>
    <t>Data to be reported should be expressed in millions of national currency in current prices. Where units and/or definitions other than those used in the questionnaire have had to be applied, this should be pointed out in a footnote.</t>
  </si>
  <si>
    <t>Gross investment expenditure (Table I)</t>
  </si>
  <si>
    <t>Please check that the data supplied for the previous survey and already entered in the questionnaire, are correct and revise them if necessary.</t>
  </si>
  <si>
    <t>For data on roads, please insert a footnote to indicate whether urban roads are included or not.</t>
  </si>
  <si>
    <t>If an international infrastructure project has been funded by several countries, each country should indicate only their own contribution.</t>
  </si>
  <si>
    <t>Maintenance expenditure (Table II)</t>
  </si>
  <si>
    <t>Table II deals with maintenance expenditure on transport infrastructure. Only maintenance expenditure financed by government (State, regional and local authorities) should be included  in national currency at current prices; do not include expenditure financed by the private sector.</t>
  </si>
  <si>
    <t>Report expenditures on routine maintenance undertaken to maintain the infrastructure in good condition, including surface maintenance and routine repairs: for roads, for instance, maintenance of surface characteristics, shoulders etc. For inland waterways, spending on lock maintenance is to be included.  Maintenance expenditures do not include routine operations such as cleaning, sweeping, and clearing snow.  For a more detailed definition of maintenance expenditure for roads, see "Definitions" chapter.</t>
  </si>
  <si>
    <t>A.    Railway Transport</t>
  </si>
  <si>
    <t>B.    Road Transport</t>
  </si>
  <si>
    <t>D.    Oil Pipelines Transport</t>
  </si>
  <si>
    <t>E.    Maritime Transport</t>
  </si>
  <si>
    <t>Table I deals with the total gross investment expenditure on transport infrastructure (both government and private investment). Please provide the total gross investment expenditure (new construction, extension, reconstruction and major repairs) on transport infrastructure (building and other construction, machinery and equipment -- excluding vehicles and rolling stock) in national currency at current prices.</t>
  </si>
  <si>
    <t>Euro</t>
  </si>
  <si>
    <t>Country Currency</t>
  </si>
  <si>
    <t>Country name</t>
  </si>
  <si>
    <t>Country code</t>
  </si>
  <si>
    <t>Invest</t>
  </si>
  <si>
    <t>CURRENCY</t>
  </si>
  <si>
    <t>Albanian Lek</t>
  </si>
  <si>
    <t>Armenian Dram</t>
  </si>
  <si>
    <t>Australian Dollar</t>
  </si>
  <si>
    <t>New Azerbaijani Manat</t>
  </si>
  <si>
    <t>Belarusian Ruble</t>
  </si>
  <si>
    <t>Brazilian Real</t>
  </si>
  <si>
    <t>Bulgarian Lev</t>
  </si>
  <si>
    <t>Canadian Dollar</t>
  </si>
  <si>
    <t>Chilean Peso</t>
  </si>
  <si>
    <t>Chinese Yuan</t>
  </si>
  <si>
    <t>Croatian Kuna</t>
  </si>
  <si>
    <t>Czech Koruna</t>
  </si>
  <si>
    <t>Danish Krone</t>
  </si>
  <si>
    <t>Czechoslovak koruna</t>
  </si>
  <si>
    <t>Macedonian Denar</t>
  </si>
  <si>
    <t>Georgian Lari</t>
  </si>
  <si>
    <t>Hong Kong Dollar</t>
  </si>
  <si>
    <t>Hungarian Forint</t>
  </si>
  <si>
    <t>Icelandic Krona</t>
  </si>
  <si>
    <t>Indian Rupee</t>
  </si>
  <si>
    <t>Israeli New Shekel</t>
  </si>
  <si>
    <t>Japanese Yen</t>
  </si>
  <si>
    <t>South Korean Won</t>
  </si>
  <si>
    <t>Swiss Franc</t>
  </si>
  <si>
    <t>Macao Pataca</t>
  </si>
  <si>
    <t>Mexican Peso</t>
  </si>
  <si>
    <t>Moldovan Leu</t>
  </si>
  <si>
    <t>Maroccan Dirham</t>
  </si>
  <si>
    <t>New Zealand Dollar</t>
  </si>
  <si>
    <t>Norwegian Krone</t>
  </si>
  <si>
    <t>Polish Zloty</t>
  </si>
  <si>
    <t>Romanian new Leu</t>
  </si>
  <si>
    <t>Russian Ruble</t>
  </si>
  <si>
    <t>Serbian Dinar</t>
  </si>
  <si>
    <t>South African Rand</t>
  </si>
  <si>
    <t>Swedish Krona</t>
  </si>
  <si>
    <t>New Turkish Lira</t>
  </si>
  <si>
    <t>Ukrainian Hryvnia</t>
  </si>
  <si>
    <t>Pound Sterling</t>
  </si>
  <si>
    <t>US Dollar</t>
  </si>
  <si>
    <t>Currency code</t>
  </si>
  <si>
    <t>Currency name</t>
  </si>
  <si>
    <t>CURRENCY CODE</t>
  </si>
  <si>
    <t>AUD</t>
  </si>
  <si>
    <t>EUR</t>
  </si>
  <si>
    <t>CAD</t>
  </si>
  <si>
    <t>CLP</t>
  </si>
  <si>
    <t>CZK</t>
  </si>
  <si>
    <t>DKK</t>
  </si>
  <si>
    <t>HUF</t>
  </si>
  <si>
    <t>ISK</t>
  </si>
  <si>
    <t>ILS</t>
  </si>
  <si>
    <t>JPY</t>
  </si>
  <si>
    <t>KRW</t>
  </si>
  <si>
    <t>MXN</t>
  </si>
  <si>
    <t>NZD</t>
  </si>
  <si>
    <t>NOK</t>
  </si>
  <si>
    <t>PLN</t>
  </si>
  <si>
    <t>SEK</t>
  </si>
  <si>
    <t>CHF</t>
  </si>
  <si>
    <t>TRY</t>
  </si>
  <si>
    <t>GBP</t>
  </si>
  <si>
    <t>USD</t>
  </si>
  <si>
    <t>ALL</t>
  </si>
  <si>
    <t>AMD</t>
  </si>
  <si>
    <t>AZN</t>
  </si>
  <si>
    <t>BYR</t>
  </si>
  <si>
    <t>BAM</t>
  </si>
  <si>
    <t>BRL</t>
  </si>
  <si>
    <t>BGN</t>
  </si>
  <si>
    <t>CNY</t>
  </si>
  <si>
    <t>HRK</t>
  </si>
  <si>
    <t>GEL</t>
  </si>
  <si>
    <t>HKD</t>
  </si>
  <si>
    <t>INR</t>
  </si>
  <si>
    <t>MAD</t>
  </si>
  <si>
    <t>MDL</t>
  </si>
  <si>
    <t>MOP</t>
  </si>
  <si>
    <t>RON</t>
  </si>
  <si>
    <t>RUB</t>
  </si>
  <si>
    <t>RSD</t>
  </si>
  <si>
    <t>UAH</t>
  </si>
  <si>
    <t>ZAR</t>
  </si>
  <si>
    <t>CODE</t>
  </si>
  <si>
    <r>
      <t>Convertible Mark</t>
    </r>
    <r>
      <rPr>
        <sz val="10"/>
        <rFont val="Arial"/>
        <family val="2"/>
      </rPr>
      <t>s</t>
    </r>
  </si>
  <si>
    <t>ARG</t>
  </si>
  <si>
    <t>Argentina</t>
  </si>
  <si>
    <t>Argentine Peso</t>
  </si>
  <si>
    <t>ARS</t>
  </si>
  <si>
    <t>I-CPV-RD</t>
  </si>
  <si>
    <t>I-CPV-RD-Motw</t>
  </si>
  <si>
    <t>I-CPV-RL</t>
  </si>
  <si>
    <t>I-CPV-IWW</t>
  </si>
  <si>
    <t>I-CPV-SEA</t>
  </si>
  <si>
    <t>I-CPV-AIR</t>
  </si>
  <si>
    <t>Capital Stock (Table III)</t>
  </si>
  <si>
    <t>C.    Road Transport</t>
  </si>
  <si>
    <t xml:space="preserve"> http://www.itf-oecd.org/sites/default/files/docs/13value.pdf</t>
  </si>
  <si>
    <t>North Macedonia</t>
  </si>
  <si>
    <t>ARE</t>
  </si>
  <si>
    <t>KAZ</t>
  </si>
  <si>
    <t>United Arab Emirates</t>
  </si>
  <si>
    <t xml:space="preserve">Kazakhstan </t>
  </si>
  <si>
    <t>AED</t>
  </si>
  <si>
    <t>Kazakhstani Tenge</t>
  </si>
  <si>
    <t>KZT</t>
  </si>
  <si>
    <t>United Arab Emirates Dirham</t>
  </si>
  <si>
    <t>https://www.itf-oecd.org/sites/default/files/docs/glossary-transport-statistics.pdf</t>
  </si>
  <si>
    <r>
      <t>Only figures should be entered in the cells under the main columns of the table (never text).  The narrower columns are meant to receive letters to describe the data quality such as</t>
    </r>
    <r>
      <rPr>
        <b/>
        <sz val="10"/>
        <rFont val="Times New Roman"/>
        <family val="1"/>
      </rPr>
      <t xml:space="preserve">  B:</t>
    </r>
    <r>
      <rPr>
        <sz val="10"/>
        <rFont val="Times New Roman"/>
        <family val="1"/>
      </rPr>
      <t xml:space="preserve"> break in series,</t>
    </r>
    <r>
      <rPr>
        <b/>
        <sz val="10"/>
        <rFont val="Times New Roman"/>
        <family val="1"/>
      </rPr>
      <t xml:space="preserve"> r : </t>
    </r>
    <r>
      <rPr>
        <sz val="10"/>
        <rFont val="Times New Roman"/>
        <family val="1"/>
      </rPr>
      <t>data have been revised</t>
    </r>
    <r>
      <rPr>
        <b/>
        <sz val="10"/>
        <rFont val="Times New Roman"/>
        <family val="1"/>
      </rPr>
      <t>, E:</t>
    </r>
    <r>
      <rPr>
        <sz val="10"/>
        <rFont val="Times New Roman"/>
        <family val="1"/>
      </rPr>
      <t xml:space="preserve"> data are estimated, </t>
    </r>
    <r>
      <rPr>
        <b/>
        <sz val="10"/>
        <rFont val="Times New Roman"/>
        <family val="1"/>
      </rPr>
      <t xml:space="preserve">P: </t>
    </r>
    <r>
      <rPr>
        <sz val="10"/>
        <rFont val="Times New Roman"/>
        <family val="1"/>
      </rPr>
      <t>data are provisional,</t>
    </r>
    <r>
      <rPr>
        <b/>
        <sz val="10"/>
        <rFont val="Times New Roman"/>
        <family val="1"/>
      </rPr>
      <t xml:space="preserve"> M: </t>
    </r>
    <r>
      <rPr>
        <sz val="10"/>
        <rFont val="Times New Roman"/>
        <family val="1"/>
      </rPr>
      <t xml:space="preserve">data are not applicable (do not exist) </t>
    </r>
    <r>
      <rPr>
        <b/>
        <sz val="10"/>
        <rFont val="Times New Roman"/>
        <family val="1"/>
      </rPr>
      <t xml:space="preserve"> </t>
    </r>
    <r>
      <rPr>
        <sz val="10"/>
        <rFont val="Times New Roman"/>
        <family val="1"/>
      </rPr>
      <t xml:space="preserve">.... If need be you can also indicate there a character of your own with the appropriate footnote description indicated in the box at the bottom of the table. </t>
    </r>
  </si>
  <si>
    <r>
      <t>The definitions used are those of the 5th edition of Glossary for Transport Statistics published jointly by EUROSTAT, ITF and UN/ECE. Parts of it are reproduced in section "Definitions", however the whole Glossary can be downloaded from the following Web address:</t>
    </r>
    <r>
      <rPr>
        <sz val="10"/>
        <color indexed="40"/>
        <rFont val="Times New Roman"/>
        <family val="1"/>
      </rPr>
      <t/>
    </r>
  </si>
  <si>
    <t>The aim of this exercise is to identify long-term development trends for all countries, rather than exact data for any given year.  If it is difficult to obtain data for certain years, respondents are invited to give their best estimate for those years and to indicate this by inserting the letter “E” in the column immediately after the figure.</t>
  </si>
  <si>
    <t>Questionnaires must be returned by the requested dates even if some data are not yet available.  Missing data should then be forwarded to the Secretariat as soon as possible.</t>
  </si>
  <si>
    <t>Table III deals with the total capital value (data on capital stock) of the different categories of transport infrastructure. Please insert a footnote indicating the method used to estimate these capital values: net or gross book value, net or gross purchase cost, replacement cost, etc.  If the exact data are not available, please make every effort to provide estimates of the capital value of the infrastructure and insert the letter “E” after estimated figures.</t>
  </si>
  <si>
    <r>
      <rPr>
        <sz val="10"/>
        <rFont val="Times New Roman"/>
        <family val="1"/>
      </rPr>
      <t xml:space="preserve">For more information on different methods to measure capital stock please refer to pages 13 and 14 of the ITF report "understanding the value of transport infrastructure". </t>
    </r>
    <r>
      <rPr>
        <u/>
        <sz val="10"/>
        <color indexed="12"/>
        <rFont val="Times New Roman"/>
        <family val="1"/>
      </rPr>
      <t xml:space="preserve"> http://www.itf-oecd.org/sites/default/files/docs/13value.pdf </t>
    </r>
  </si>
  <si>
    <t xml:space="preserve">Данный документ может использоваться лицами, предоставляющими данные, по своему усмотрению для подготовки и расчета цифр, которые затем вносятся в соответствующие таблицы в вкладках I, II и III. </t>
  </si>
  <si>
    <t>Год</t>
  </si>
  <si>
    <t>Примечание 1</t>
  </si>
  <si>
    <t>Пожалуйста, укажите свои сноски ниже</t>
  </si>
  <si>
    <t>Все</t>
  </si>
  <si>
    <t>Примечание 2</t>
  </si>
  <si>
    <t>Примечание 3</t>
  </si>
  <si>
    <t>Примечание 4</t>
  </si>
  <si>
    <t>Примечание 5</t>
  </si>
  <si>
    <t>Примечание 6</t>
  </si>
  <si>
    <t>Примечание 7</t>
  </si>
  <si>
    <t>Аэропорты</t>
  </si>
  <si>
    <t>Морские порты</t>
  </si>
  <si>
    <t>Железнодорожные пути</t>
  </si>
  <si>
    <t>из них автомобильные дороги</t>
  </si>
  <si>
    <t>Дороги *</t>
  </si>
  <si>
    <t>Внутренние водные пути</t>
  </si>
  <si>
    <t xml:space="preserve">Согласно актуальным ценам </t>
  </si>
  <si>
    <t>Страна-участница : СТРАНА</t>
  </si>
  <si>
    <t>ТРАНСПОРТНАЯ ИНФРАСТРУКТУРА</t>
  </si>
  <si>
    <t>(инвестиции = новое строительство, расширение, реконструкция, обновление и капитальный ремонт)</t>
  </si>
  <si>
    <t>Миллионов:</t>
  </si>
  <si>
    <t>Валюта</t>
  </si>
  <si>
    <t>Принятые коды:   B (разрыв в серии данных), r (данные были пересмотрены), E (данные приблизительные), P (данные предварительные), M (данные неприменимы - не существуют).</t>
  </si>
  <si>
    <t>* Пожалуйста, укажите в примечании 2, включены или исключены городские дороги.</t>
  </si>
  <si>
    <t>Все переменные</t>
  </si>
  <si>
    <t>Примечания для всех лет</t>
  </si>
  <si>
    <t>Источник</t>
  </si>
  <si>
    <t>Временной охват</t>
  </si>
  <si>
    <t>Все дороги</t>
  </si>
  <si>
    <t>Автомагистрали</t>
  </si>
  <si>
    <t>Дороги **</t>
  </si>
  <si>
    <t>Таблица III : Стоимость капитала на конец года *</t>
  </si>
  <si>
    <t>Таблица II: Расходы на техническое обслуживание</t>
  </si>
  <si>
    <t xml:space="preserve">финансируемые органами государственного управления (государственными, региональными и местными органами власти)* </t>
  </si>
  <si>
    <t>Unofficial translation / Неофициальный перевод</t>
  </si>
  <si>
    <t>** Пожалуйста, укажите в примечании 2, включены или исключены городские дороги.</t>
  </si>
  <si>
    <t>* Пожалуйста, укажите в примечании в поле "источник", какие административные органы принимаются во внимание.</t>
  </si>
  <si>
    <t>Расходы на транспортную инфраструктуру</t>
  </si>
  <si>
    <t>A.    Общие инструкции</t>
  </si>
  <si>
    <t xml:space="preserve">ИНСТРУКЦИЯ ПО ЗАПОЛНЕНИЮ ЕЖЕГОДНОГО ВОПРОСНИКА МТФ </t>
  </si>
  <si>
    <t>Используются определения из 5-го издания Глоссария по статистике транспорта, опубликованного совместно Евростатом, МФТ и ЕЭК ООН. Некоторые из них воспроизведены в разделе "Определения", полный же Глоссарий можно загрузить по следующему веб-адресу:</t>
  </si>
  <si>
    <t>В разделе "Определения" вы также найдете дополнительную информацию, предоставленную Европейским инвестиционным банком.</t>
  </si>
  <si>
    <t>Цель данной работы - выявить долгосрочные тенденции развития для всех стран, а не точные данные за какой-либо конкретный год.  Если получить данные за определенные годы представляется затруднительным, респондентам предлагается дать наиболее точную оценку за эти годы и указать это, поставив букву "Е" в колонке следующей сразу за цифрой.</t>
  </si>
  <si>
    <t>Представленные данные должны быть выражены в миллионах в национальной валюте и приведены в актуальных ценах на текущий момент. Если необходимо применить единицы измерения и/или определения, отличные от тех, которые используются в вопроснике, это должно быть указано в сноске.</t>
  </si>
  <si>
    <r>
      <t>В ячейку с данными следует вводить только цифры, но не текст. Однако рядом с каждой ячейкой данных есть небольшой столбец, в котором можно указать статус данных. Для этого вы можете ввести в эту колонку один из следующих пяти буквенных кодов: B (разрыв в серии данных), r (данные были пересмотрены), E (данные приблизительные), P (данные предварительные), M (данные неприменимы - не существуют)</t>
    </r>
    <r>
      <rPr>
        <b/>
        <sz val="10"/>
        <rFont val="Times New Roman"/>
        <family val="1"/>
      </rPr>
      <t xml:space="preserve"> .... При необходимости вы также можете указать там собственный код с соответствующим ему описанием в сноске, которое указано в поле в нижней части таблицы. </t>
    </r>
  </si>
  <si>
    <t>В нижней части каждой таблицы оставлено место для сносок. Респонденты могут использовать это место, чтобы дать любые необходимые пояснения, особенно если используемые ими определения отличаются от стандартного определения.</t>
  </si>
  <si>
    <t>Вопросники должны быть возвращены в установленные сроки, даже если некоторые данные еще не получены.  Отсутствующие данные должны быть направлены в Секретариат в кратчайшие сроки.</t>
  </si>
  <si>
    <t>Таблица III : Стоимость капитала</t>
  </si>
  <si>
    <t>Для данных по дорогам, пожалуйста, добавьте сноску, указав, включены ли городские дороги или нет.</t>
  </si>
  <si>
    <t>Если международный инфраструктурный проект финансируется несколькими странами, каждая страна должна указать только свой вклад.</t>
  </si>
  <si>
    <t>В Таблице II рассматриваются расходы на техническое обслуживание транспортной инфраструктуры. Только расходы на техническое обслуживание, финансируемые правительством (государственными, региональными и местными органами власти), должны быть включены в национальной валюте в актуальных ценах на текущий момент; расходы, финансируемые частным сектором, не учитывать.</t>
  </si>
  <si>
    <t>Сообщите о расходах на текущее обслуживание, проводимое для поддержания инфраструктуры в надлежащем состоянии, включая техническое обслуживание поверхностей и текущий ремонт: для дорог, например, поддержание характеристик покрытия, обочин и т.д. Для внутренних водных путей необходимо включить расходы на обслуживание шлюзов.  Расходы на техническое обслуживание не включают рутинные операции, такие как уборка, подметание и очистка снега.  Более подробное определение расходов на содержание дорог приведено в разделе "Определения".</t>
  </si>
  <si>
    <t>Пожалуйста, проверьте правильность данных, предоставленных в ходе предыдущего опроса и уже внесенных в анкету, и при необходимости пересмотрите их.</t>
  </si>
  <si>
    <t>Для данных по дорогам, пожалуйста, укажите в сноске, включены ли городские дороги или нет.</t>
  </si>
  <si>
    <t>В Таблице III рассматривается общая капитальная стоимость (данные об основных фондах) различных категорий транспортной инфраструктуры. Пожалуйста, укажите в сноске метод, использованный для оценки этой капитальной стоимости: чистая или валовая балансовая стоимость, чистая или валовая стоимость покупки, восстановительная стоимость и т.д.  Если точные данные недоступны, пожалуйста, приложите все усилия для предоставления оценок капитальной стоимости инфраструктуры и отметьте эти цифры буквой "E" после предполагаемых значений.</t>
  </si>
  <si>
    <t xml:space="preserve">Более подробную информацию о различных методах измерения основного капитала см. на страницах 13 и 14 отчета МФТ "Понимание ценности транспортной инфраструктуры". http://www.itf-oecd.org/sites/default/files/docs/13value.pdf </t>
  </si>
  <si>
    <t>Что следует включить</t>
  </si>
  <si>
    <t xml:space="preserve">Дороги
</t>
  </si>
  <si>
    <r>
      <rPr>
        <i/>
        <sz val="10"/>
        <rFont val="Times New Roman"/>
        <family val="1"/>
      </rPr>
      <t>Дорожная инфраструктура состоит из следующих элементов:</t>
    </r>
    <r>
      <rPr>
        <sz val="10"/>
        <rFont val="Times New Roman"/>
        <family val="1"/>
      </rPr>
      <t xml:space="preserve">
Земля
Дорожные работы до укладки:
- вырубка, насыпь, дренажные работы и т.д.
- опорная и обратная засыпка
Укладка тротуаров и вспомогательные работы:
- тротуары, включая гидроизоляцию, обочины, центральный резерв, овраги и другие дренажные сооружения, обочины с твердым покрытием и другие места для аварийной остановки, стоянки и парковки на дорогах (дороги для подъезда и парковки и дорожные знаки), автостоянки в населенных пунктах на землях, находящихся в государственной собственности, озеленение и благоустройство, защитные сооружения и т.д.
Инженерные сооружения:
- мосты, водопропускные трубы, путепроводы, туннели, конструкции для защиты от лавин и падающих камней, снегозадержатели и т.д.
Железнодорожный переезд
Дорожные знаки, сигнальные и телекоммуникационные установки
Осветительные установки
Установки для взыскания платы за проезд, паркоматы.
Здания, используемые отделом инфраструктуры
</t>
    </r>
  </si>
  <si>
    <t xml:space="preserve">Инфраструктура внутренних водных путей состоит из следующих элементов:
Земля
Канал (земляные работы, бассейны и облицовки каналов, пороги, гроты, уступы, буксирные и служебные дороги), берегоукрепление, акведуки, сифоны и каналы, тоннели каналов, служебные бассейны, используемые исключительно для укрытия судов.
Работы по перекрытию и обеспечению безопасности водных путей, водосбросы для сброса самотеком запруженной воды, бассейны и водохранилища для хранения воды для питания и регулирования уровня воды, водорегулирующие сооружения, расходомеры, регистраторы уровня и предупредительные устройства
Запруды или плотины (сооружения, построенные поперек русла реки для поддержания достаточной глубины воды для судоходства и для снижения скорости потока путем создания запруды или участка), сопутствующие сооружения (рыболовные лестницы, разгрузочные каналы)
Навигационные шлюзы, подъемники и наклонные плоскости, включая бассейны ожидания и бассейны для экономии воды
Швартовное оборудование и направляющие причалы (швартовные буи, волнорезы, швартовные биты, столбики, рельсы и отбойники).
Передвижные мосты
Установки для буирования каналов, сигнализации, безопасности, телекоммуникаций и освещения
Установки для управления дорожным движением
Установки для взимания платы за проезд
Здания, используемые отделом инфраструктуры
</t>
  </si>
  <si>
    <t>Источник для таблицы: "Понимание ценности транспортной инфраструктуры" (МФТ 2013). 
http://www.itf-oecd.org/understanding-value-transport-infrastructure</t>
  </si>
  <si>
    <t xml:space="preserve">Глоссарий транспортной статистики определяет порт как место, имеющее сооружения для швартовки торговых судов и погрузки или разгрузки грузов или высадки или посадки пассажиров на суда или с судов, обычно непосредственно у причала. Определение порта включает в себя наземные портовые сооружения, такие как складские и штабельные помещения, портовые краны, портовые ремонтные сооружения, навигационные средства и услуги, а также внутрипортовые связи.
</t>
  </si>
  <si>
    <r>
      <rPr>
        <i/>
        <sz val="10"/>
        <rFont val="Times New Roman"/>
        <family val="1"/>
      </rPr>
      <t xml:space="preserve">Глоссарий транспортной статистики определяет инфраструктуру аэропорта как "определенный участок земли или воды (включая любые здания, сооружения и оборудование), предназначенный для использования полностью или частично для прибытия, отправления и наземного движения воздушных судов и открытый для коммерческих воздушных перевозок". Определение включает в себя, более подробно:
</t>
    </r>
    <r>
      <rPr>
        <sz val="10"/>
        <rFont val="Times New Roman"/>
        <family val="1"/>
      </rPr>
      <t xml:space="preserve">
Терминалы аэропорта как самостоятельные объекты для обработки пассажиров и/или грузов. Пассажирский терминал далее определяется как терминал аэропорта с объектами для обслуживания пассажиров, включая регистрацию пассажиров, обработку багажа, обеспечение безопасности, иммиграционную посадку и высадку пассажиров. Грузовой терминал, в свою очередь, - это терминал аэропорта, предназначенный исключительно для обработки грузовых перевозок, включая прием и выдачу груза, безопасное хранение, охрану и документацию.
Взлетно-посадочные полосы аэропорта как определенная прямоугольная площадь в аэропорту, подготовленная для посадки и взлета воздушных судов.
Рулежные дорожки аэропорта как определенный путь в аэропорту, созданный для руления воздушных судов и предназначенный для обеспечения связи между одной частью аэропорта и другой.
Места регистрации, включая обычные места регистрации, где персонал авиакомпании занимается оформлением билетов, маркировкой багажа, включая быструю сдачу багажа, и непосредственно выдачей посадочных талонов, а также киоски самообслуживания, предоставляющие услуги регистрации и предлагающие автоматическую обработку билетов, посадочных талонов и, в некоторых случаях, печать багажных ярлыков.
Пассажирские выходы, определяемые как пассажирский терминал, где пассажиры собираются перед посадкой на воздушное судно, как с "телетрпа" (ворота с "телетрапом", соединяющие с воздушным судном, чтобы обеспечить посадку без спуска на уровень земли и использования ступенек для посадки, так и с другими воротами.
Автостоянки, предоставляемые в аэропорту как для краткосрочного, так и для среднего и длительного пребывания, за исключением удаленных стоянок, в число которых следует включать только те, которые обслуживаются автобусами аэропорта.
Интермодальные грузовые объекты на территории аэропорта с соединениями с другими видами транспорта, кроме автомобильного, на его наземной части.
Соединения с другими видами транспорта, предусмотренные на территории аэропорта для соединения с другими видами наземного транспорта, включая доступ к услугам высокоскоростного железнодорожного транспорта, доступ к услугам магистрального железнодорожного транспорта, доступ к услугам городского метро и метрополитена, доступ к услугам скоростных и междугородних автобусов и доступ к услугам местных автобусов.
</t>
    </r>
  </si>
  <si>
    <t>Расходы на инвестиции в транспортную инфраструктуру</t>
  </si>
  <si>
    <t>Таблица I : Общий объем капиталовложений, включая все источники финансирования</t>
  </si>
  <si>
    <t xml:space="preserve"> Таблица I : Общий объем капиталовложений</t>
  </si>
  <si>
    <t>В Таблице I рассматриваются общие капиталовложения на транспортную инфраструктуру (как государственные, так и частные инвестиции). Пожалуйста, укажите общие капиталовложения (новое строительство, расширение, реконструкция и капитальный ремонт) на транспортную инфраструктуру (здания и другие сооружения, машины и оборудование - за исключением транспортных средств и подвижного состава) в национальной валюте в актуальных ценах на текущий момент.</t>
  </si>
  <si>
    <r>
      <rPr>
        <b/>
        <sz val="10"/>
        <rFont val="Times New Roman"/>
        <family val="1"/>
      </rPr>
      <t xml:space="preserve">КАПИТАЛОВЛОЖЕНИЯ В ДОРОЖНУЮ ИНФРАСТРУКТУРУ </t>
    </r>
    <r>
      <rPr>
        <sz val="10"/>
        <rFont val="Times New Roman"/>
        <family val="1"/>
      </rPr>
      <t xml:space="preserve">[B.III-08]: Капитальные затраты на новую дорожную инфраструктуру или расширение уже существующих дорог, включая реконструкцию, обновление (производимые на действующих объектах инфраструктуры крупные работы по замещению и переоборудованию, не сказывающиеся на ее общей эффективности) и модернизацию (крупные работы по модификации, направленные на повышение изначальной эффективности или пропускной способности инфраструктуры). </t>
    </r>
    <r>
      <rPr>
        <i/>
        <sz val="10"/>
        <rFont val="Times New Roman"/>
        <family val="1"/>
        <charset val="204"/>
      </rPr>
      <t xml:space="preserve">
Инфраструктура включает землю, постоянные автодорожные сооружения, здания, мосты и туннели, а также связанные с ними стационарные объекты, устройства и установки (сигнализация, телекоммуникации, системы взимания платы за проезд и т. д.), в отличие от дорожных транспортных средств.</t>
    </r>
    <r>
      <rPr>
        <sz val="10"/>
        <rFont val="Times New Roman"/>
        <family val="1"/>
      </rPr>
      <t xml:space="preserve">
</t>
    </r>
  </si>
  <si>
    <r>
      <rPr>
        <b/>
        <sz val="10"/>
        <rFont val="Times New Roman"/>
        <family val="1"/>
      </rPr>
      <t>КАПИТАЛОВЛОЖЕНИЯ В ЖЕЛЕЗНОДОРОЖНУЮ ИНФРАСТРУКТУРУ</t>
    </r>
    <r>
      <rPr>
        <sz val="10"/>
        <rFont val="Times New Roman"/>
        <family val="1"/>
      </rPr>
      <t xml:space="preserve"> [A.III-06]: Капитальные затраты на новую железнодорожную инфраструктуру или расширение уже существующих железных дорог, включая реконструкцию, обновление (производимые на действующих объектах инфраструктуры крупные работы по замещению и переоборудованию, не сказывающиеся на ее общей эффективности) и модернизацию (крупные работы по модификации, направленные на повышение изначальной эффективности или пропускной способности инфраструктуры). 
</t>
    </r>
    <r>
      <rPr>
        <i/>
        <sz val="10"/>
        <rFont val="Times New Roman"/>
        <family val="1"/>
        <charset val="204"/>
      </rPr>
      <t>Инфраструктура включает землю, верхнее строение пути, здания, мосты и туннели, а также связанные с ними стационарные объекты, устройства и установки (сигнализация, телекоммуникации, контактная сеть, электрические подстанции и т. д.), в отличие от подвижного состава</t>
    </r>
    <r>
      <rPr>
        <i/>
        <sz val="10"/>
        <rFont val="Times New Roman"/>
        <family val="1"/>
      </rPr>
      <t>.</t>
    </r>
  </si>
  <si>
    <r>
      <rPr>
        <b/>
        <sz val="10"/>
        <rFont val="Times New Roman"/>
        <family val="1"/>
      </rPr>
      <t>КАПИТАЛОВЛОЖЕНИЯ В ИНФРАСТРУКТУРУ ВВТ</t>
    </r>
    <r>
      <rPr>
        <sz val="10"/>
        <rFont val="Times New Roman"/>
        <family val="1"/>
      </rPr>
      <t xml:space="preserve"> [C.III-05]: Капитальные затраты на новую инфраструктуру внутренних водных путей или расширение уже существующих внутренних водных путей, включая реконструкцию, обновление (производимые на действующих объектах инфраструктуры крупные работы по замещению и переоборудованию, не сказывающиеся на ее общей эффективности), модернизацию (крупные работы по модификации, направленные на повышение изначальной эффективности или пропускной способности инфраструктуры) и капитальный ремонт (ремонт с целью улучшения изначальных эксплуатационных характеристик или повышения пропускной способности инфраструктуры). 
</t>
    </r>
    <r>
      <rPr>
        <i/>
        <sz val="10"/>
        <rFont val="Times New Roman"/>
        <family val="1"/>
        <charset val="204"/>
      </rPr>
      <t>Инфраструктура включает земельные участки, каналы, стационарные конструкции, необходимые для водных путей здания, судоходные шлюзы, швартовочное оборудование, системы взимания сборов за проход, а также связанные с ними стационарные объекты, устройства и установки (сигнализация, телекоммуникации и т. д.), в отличие от судов ВВТ.</t>
    </r>
    <r>
      <rPr>
        <i/>
        <sz val="10"/>
        <rFont val="Times New Roman"/>
        <family val="1"/>
      </rPr>
      <t>.</t>
    </r>
  </si>
  <si>
    <r>
      <rPr>
        <b/>
        <sz val="10"/>
        <rFont val="Times New Roman"/>
        <family val="1"/>
      </rPr>
      <t xml:space="preserve">КАПИТАЛОВЛОЖЕНИЯ В ИНФРАСТРУКТУРУ АЭРОПОРТОВ </t>
    </r>
    <r>
      <rPr>
        <sz val="10"/>
        <rFont val="Times New Roman"/>
        <family val="1"/>
      </rPr>
      <t xml:space="preserve">[F.III-06] : Капитальные затраты на новое строительство (в том числе новых аэропортов) или на расширение инфраструктуры существующих аэропортов, включая реконструкцию, обновление (производимые на действующих объектах инфраструктуры крупные работы по замещению и переоборудованию, не сказывающиеся на ее общей эффективности) и модернизацию (крупные работы по модификации, направленные на повышение изначальной эффективности или пропускной способности инфраструктуры). </t>
    </r>
    <r>
      <rPr>
        <i/>
        <sz val="10"/>
        <rFont val="Times New Roman"/>
        <family val="1"/>
        <charset val="204"/>
      </rPr>
      <t xml:space="preserve">
Инфраструктура включает территорию, оборудование аэропорта и его техническое оснащение, административные корпуса и складские здания, системы аэронавигации, а также связанные с ними стационарные объекты, устройства и установки (сигнализация, телекоммуникации и т. д.).</t>
    </r>
  </si>
  <si>
    <t>Расходы на содержание транспортной инфраструктуры</t>
  </si>
  <si>
    <r>
      <t>РАСХОДЫ НА СОДЕРЖАНИЕ ДОРОЖНОЙ ИНФРАСТРУКТУРЫ</t>
    </r>
    <r>
      <rPr>
        <sz val="10"/>
        <rFont val="Times New Roman"/>
        <family val="1"/>
      </rPr>
      <t xml:space="preserve"> [B.III-10]: Некапитальные затраты на поддержание существующей дорожной инфраструктуры в первоначальном состоянии и на обеспечение ее расчетной пропускной способности. </t>
    </r>
    <r>
      <rPr>
        <i/>
        <sz val="10"/>
        <rFont val="Times New Roman"/>
        <family val="1"/>
        <charset val="204"/>
      </rPr>
      <t xml:space="preserve">
Эти расходы включают содержание дорожного покрытия, ремонт отдельных участков и текущий ремонт (работы по устранению неровностей на проезжей части, вызванных износом, ремонт обочины и т. д.).</t>
    </r>
  </si>
  <si>
    <r>
      <t>РАСХОДЫ НА СОДЕРЖАНИЕ ЖЕЛЕЗНОДОРОЖНОЙ ИНФРАСТРУКТУРЫ</t>
    </r>
    <r>
      <rPr>
        <sz val="10"/>
        <rFont val="Times New Roman"/>
        <family val="1"/>
      </rPr>
      <t xml:space="preserve"> [A.III-08]: Некапитальные затраты на поддержание существующей железнодорожной инфраструктуры в первоначальном состоянии и на обеспечение ее расчетной пропускной способности.</t>
    </r>
  </si>
  <si>
    <r>
      <t>РАСХОДЫ НА СОДЕРЖАНИЕ ИНФРАСТРУКТУРЫ ВВТ</t>
    </r>
    <r>
      <rPr>
        <sz val="10"/>
        <rFont val="Times New Roman"/>
        <family val="1"/>
      </rPr>
      <t xml:space="preserve"> [C.III-07] : Некапитальные затраты на поддержание существующей инфраструктуры ВВТ в первоначальном состоянии и на обеспечение ее расчетной пропускной способности.</t>
    </r>
  </si>
  <si>
    <r>
      <rPr>
        <b/>
        <sz val="10"/>
        <rFont val="Times New Roman"/>
        <family val="1"/>
      </rPr>
      <t xml:space="preserve">РАСХОДЫ НА СОДЕРЖАНИЕ ПОРТОВОЙ ИНФРАСТРУКТУРЫ </t>
    </r>
    <r>
      <rPr>
        <sz val="10"/>
        <rFont val="Times New Roman"/>
        <family val="1"/>
      </rPr>
      <t>[E.III-12] :Некапитальные затраты на поддержание существующей портовой инфраструктуры, включая техническое оснащение порта, в первоначальном состоянии и на обеспечение ее расчетной пропускной способности.</t>
    </r>
  </si>
  <si>
    <r>
      <rPr>
        <b/>
        <sz val="10"/>
        <rFont val="Times New Roman"/>
        <family val="1"/>
      </rPr>
      <t>РАСХОДЫ НА СОДЕРЖАНИЕ ИНФРАСТРУКТУРЫ АЭРОПОРТА</t>
    </r>
    <r>
      <rPr>
        <sz val="10"/>
        <rFont val="Times New Roman"/>
        <family val="1"/>
      </rPr>
      <t xml:space="preserve"> [F.III-08] : Некапитальные затраты на поддержание обеспечиваемого аэропортом обслуживания на должном уровне, а также на поддержание существующей инфраструктуры, включая техническое оснащение аэропорта, в первоначальном состоянии и на обеспечение ее расчетной пропускной способности. 
</t>
    </r>
  </si>
  <si>
    <t xml:space="preserve">Основные фонды транспортной инфраструктуры </t>
  </si>
  <si>
    <r>
      <rPr>
        <b/>
        <u/>
        <sz val="10"/>
        <rFont val="Times New Roman"/>
        <family val="1"/>
      </rPr>
      <t>ОСНОВНЫЕ ФОНДЫ АВТОМОБИЛЬНОГО ТРАНСПОРТА</t>
    </r>
    <r>
      <rPr>
        <b/>
        <sz val="10"/>
        <rFont val="Times New Roman"/>
        <family val="1"/>
      </rPr>
      <t xml:space="preserve"> </t>
    </r>
    <r>
      <rPr>
        <sz val="10"/>
        <rFont val="Times New Roman"/>
        <family val="1"/>
      </rPr>
      <t xml:space="preserve">[B.III-12] : Расчетная денежная оценка, отражающая текущий запас материальных инфраструктурных активов автомобильного транспорта. </t>
    </r>
    <r>
      <rPr>
        <i/>
        <sz val="10"/>
        <rFont val="Times New Roman"/>
        <family val="1"/>
        <charset val="204"/>
      </rPr>
      <t xml:space="preserve">
Для статистических целей рекомендуется использовать чистую стоимость основного капитала, в которой учитывается амортизация. Существуют различные методы определения чистой стоимости активов, такие как «метод восстановительной стоимости» или «метод непрерывной инвентаризации (МНИ)».</t>
    </r>
  </si>
  <si>
    <r>
      <rPr>
        <b/>
        <u/>
        <sz val="10"/>
        <rFont val="Times New Roman"/>
        <family val="1"/>
      </rPr>
      <t>ОСНОВНЫЕ ФОНДЫ ЖЕЛЕЗНОДОРОЖНОГО ТРАНСПОРТА</t>
    </r>
    <r>
      <rPr>
        <sz val="10"/>
        <rFont val="Times New Roman"/>
        <family val="1"/>
      </rPr>
      <t xml:space="preserve"> [A.III-10] : Расчетная денежная оценка, отражающая текущий запас материальных инфраструктурных активов железнодорожного транспорта. 
</t>
    </r>
    <r>
      <rPr>
        <i/>
        <sz val="10"/>
        <rFont val="Times New Roman"/>
        <family val="1"/>
        <charset val="204"/>
      </rPr>
      <t xml:space="preserve">Для статистических целей рекомендуется использовать чистую стоимость основного капитала, в которой учитывается амортизация. 
Существуют различные методы определения чистой стоимости активов, такие как «метод восстановительной стоимости» или «метод непрерывной инвентаризации (МНИ)».
</t>
    </r>
  </si>
  <si>
    <r>
      <rPr>
        <b/>
        <u/>
        <sz val="10"/>
        <rFont val="Times New Roman"/>
        <family val="1"/>
      </rPr>
      <t>ОСНОВНЫЕ ФОНДЫ ВВТ</t>
    </r>
    <r>
      <rPr>
        <sz val="10"/>
        <rFont val="Times New Roman"/>
        <family val="1"/>
      </rPr>
      <t xml:space="preserve"> [C.III-09] : Расчетная денежная оценка, отражающая текущий запас материальных инфраструктурных активов ВВТ. 
</t>
    </r>
    <r>
      <rPr>
        <i/>
        <sz val="10"/>
        <rFont val="Times New Roman"/>
        <family val="1"/>
        <charset val="204"/>
      </rPr>
      <t xml:space="preserve">Для статистических целей рекомендуется использовать чистую стоимость основного капитала, в которой учитывается амортизация. 
Существуют различные методы определения чистой стоимости активов, такие как «метод восстановительной стоимости» или «метод непрерывной инвентаризации (МНИ)».
</t>
    </r>
  </si>
  <si>
    <r>
      <rPr>
        <b/>
        <u/>
        <sz val="10"/>
        <rFont val="Times New Roman"/>
        <family val="1"/>
      </rPr>
      <t>ОСНОВНЫЕ ФОНДЫ ПОРТОВ</t>
    </r>
    <r>
      <rPr>
        <b/>
        <sz val="10"/>
        <rFont val="Times New Roman"/>
        <family val="1"/>
      </rPr>
      <t xml:space="preserve"> </t>
    </r>
    <r>
      <rPr>
        <sz val="10"/>
        <rFont val="Times New Roman"/>
        <family val="1"/>
      </rPr>
      <t xml:space="preserve">[E.III-14] : Расчетная денежная оценка, отражающая текущий запас материальных инфраструктурных активов морского порта. 
</t>
    </r>
    <r>
      <rPr>
        <i/>
        <sz val="10"/>
        <rFont val="Times New Roman"/>
        <family val="1"/>
        <charset val="204"/>
      </rPr>
      <t xml:space="preserve">Для статистических целей рекомендуется использовать чистую стоимость основного капитала, в которой учитывается амортизация. Существуют различные методы определения чистой стоимости активов, такие как «метод восстановительной стоимости» или «метод непрерывной инвентаризации (МНИ)».
</t>
    </r>
  </si>
  <si>
    <r>
      <rPr>
        <b/>
        <u/>
        <sz val="10"/>
        <rFont val="Times New Roman"/>
        <family val="1"/>
      </rPr>
      <t>ОСНОВНЫЕ ФОНДЫ АЭРОПОРТОВ</t>
    </r>
    <r>
      <rPr>
        <b/>
        <sz val="10"/>
        <rFont val="Times New Roman"/>
        <family val="1"/>
      </rPr>
      <t xml:space="preserve"> </t>
    </r>
    <r>
      <rPr>
        <sz val="10"/>
        <rFont val="Times New Roman"/>
        <family val="1"/>
      </rPr>
      <t xml:space="preserve">[F.III-10] : Расчетная денежная оценка, отражающая текущий запас материальных инфраструктурных активов аэропорта. 
</t>
    </r>
    <r>
      <rPr>
        <i/>
        <sz val="10"/>
        <rFont val="Times New Roman"/>
        <family val="1"/>
        <charset val="204"/>
      </rPr>
      <t>Для статистических целей рекомендуется использовать чистую стоимость основного капитала, в которой учитывается амортизация. Существуют различные методы определения чистой стоимости активов, такие как «метод восстановительной стоимости» или «метод непрерывной инвентаризации (МНИ)».</t>
    </r>
    <r>
      <rPr>
        <sz val="10"/>
        <rFont val="Times New Roman"/>
        <family val="1"/>
      </rPr>
      <t xml:space="preserve">
</t>
    </r>
  </si>
  <si>
    <t>Терминология и классификация, используемые в Европейском инвестиционном банке для дорожной инфраструктуры</t>
  </si>
  <si>
    <r>
      <t xml:space="preserve">Реконструкция: </t>
    </r>
    <r>
      <rPr>
        <sz val="10"/>
        <rFont val="Times New Roman"/>
        <family val="1"/>
        <charset val="204"/>
      </rPr>
      <t>Полная реконструкция дорожного покрытия на всю ширину и длину (обычно всех слоев покрытия до уровня грунтового основания) и обочин, в основном на существующей полосе, включая восстановление дренажных сооружений, повышение фактических функциональных и физических стандартов дороги.</t>
    </r>
  </si>
  <si>
    <r>
      <t xml:space="preserve">Модернизация: </t>
    </r>
    <r>
      <rPr>
        <sz val="10"/>
        <rFont val="Times New Roman"/>
        <family val="1"/>
        <charset val="204"/>
      </rPr>
      <t>Геометрические улучшения проезжей части, связанные с шириной, кривизной или уклоном, дорожным покрытием, обочинами или сооружениями, с целью повышения пропускной способности, скорости движения или безопасности дорожного движения; и включающие соответствующие "восстановление", "замену покрытия" и/или "реконструкцию", в зависимости от необходимости на различных участках дороги. Эти работы могут включать небольшие корректировочные работы. Альтернативные термины в использовании - "улучшение" или "усовершенствование".</t>
    </r>
  </si>
  <si>
    <r>
      <t xml:space="preserve">Новое строительство: </t>
    </r>
    <r>
      <rPr>
        <sz val="10"/>
        <rFont val="Times New Roman"/>
        <family val="1"/>
        <charset val="204"/>
      </rPr>
      <t>Строительство дороги на всю ширину и длину нового участка; модернизация существующей гравийной или грунтовой дороги до стандарта с твердым покрытием; и "расширение дороги" с предоставлением дополнительных полос движения или проезжей части существующих дорог.</t>
    </r>
  </si>
  <si>
    <t>Расходы на содержание дорог</t>
  </si>
  <si>
    <t>1. Плановое техническое обслуживание</t>
  </si>
  <si>
    <r>
      <t xml:space="preserve">Периодические работы: </t>
    </r>
    <r>
      <rPr>
        <sz val="10"/>
        <rFont val="Times New Roman"/>
        <family val="1"/>
        <charset val="204"/>
      </rPr>
      <t>Локальный ремонт (менее 150 м непрерывной длины) дефектов дорожного покрытия и обочин, а также регулярное обслуживание дорожного дренажа, боковых откосов, обочин и мебели. (Примеры: заделка выбоин, заделка трещин, изменение формы боковых водостоков, ремонт и очистка водопропускных труб и дренажей, борьба с растительностью, борьба с пылью, борьба с эрозией, уборка снега и песка с проезжей части, перекраска полос и разметки, ремонт или замена дорожных знаков, ограждений, сигналов, осветительных приборов, уборка обочин и содержание зон отдыха и т.д.). В дорожном бюджете финансирование обычно осуществляется путем ежегодного расходования средств.</t>
    </r>
  </si>
  <si>
    <t>2. Периодическое "капитальное" техническое обслуживание:</t>
  </si>
  <si>
    <t>В исследовании, проведенном для Европейского инвестиционного банка (ЕИБ) под названием "Содержание дорог: обзор для оценки проектов", были приняты следующие определения, которые должны применяться в настоящем исследовании. Все пункты категории D соответствуют инвестиционным расходам на дороги (Таблица I). Два пункта категории E, а именно "Плановое техническое обслуживание" и "Периодическое "капитальное" техническое обслуживание", соответствуют расходам на содержание дорог (Таблица II), в контексте данного опроса.</t>
  </si>
  <si>
    <r>
      <t xml:space="preserve">Замена покрытия: </t>
    </r>
    <r>
      <rPr>
        <sz val="10"/>
        <rFont val="Times New Roman"/>
        <family val="1"/>
        <charset val="204"/>
      </rPr>
      <t>Перекладка по всей ширине или обработка существующего покрытия или проезжей части для сохранения характеристик поверхности и структурной целостности, включая незначительную коррекцию формы, ямочный ремонт поверхности или восстановление устойчивости к скольжению, по мере необходимости. (Примеры: уплотнение грунта и поверхностная обработка в виде одинарного или двойного покрытия, фрикционные дорожки, открытый асфальт, наплавка асфальта ограниченной толщины). В качестве альтернативы используется термин "профилактическое обслуживание". В дорожном бюджете финансирование осуществляется либо в виде ежегодных расходов, либо в виде плановой программы.</t>
    </r>
  </si>
  <si>
    <r>
      <t xml:space="preserve">Восстановление: </t>
    </r>
    <r>
      <rPr>
        <sz val="10"/>
        <rFont val="Times New Roman"/>
        <family val="1"/>
        <charset val="204"/>
      </rPr>
      <t>Наплавка на всю ширину, на всю длину с выборочным усилением и коррекцией формы существующего дорожного покрытия (включая ремонт дренажа и сооружений, а также меры безопасности по мере необходимости) для улучшения качества езды и увеличения срока службы дорожного покрытия за счет повышения существующей структурной способности. (Примеры: асфальтобетонные покрытия, выборочный глубокий ямочный ремонт слоев покрытия и накладок, гранулированные покрытия и наплавки, поверхностная обработка с существенной коррекцией формы, рециклирование одного или нескольких слоев покрытия). В дорожном бюджете финансирование может осуществляться либо через плановую программу, либо через специальное выделение капитальных средств. Работы обычно обосновываются путем обследования и испытаний дорожного покрытия на месте с использованием надежных инженерных методов, таких как, например, образцы керна, а также измерения прогиба, несущей способности и неровностей. В качестве альтернативных терминов используются "накладки" или "усиление".</t>
    </r>
  </si>
  <si>
    <t xml:space="preserve">В отчете МФТ "Понимание стоимости инфраструктуры траспорта" на странице 13 предлагаются два метода: "Чистая приведённая стоимость" и "метод непрерывной инвентаризации" (см. ссылку ниже).
Пожалуйста, укажите в сноске, какой метод применяется, и если он отличается от этих двух, дайте его краткое описание. </t>
  </si>
  <si>
    <t>9-</t>
  </si>
  <si>
    <t>7-</t>
  </si>
  <si>
    <t>https://unece.org/sites/default/files/2020-12/Glossary_for_Transport_Statistics_RU.pdf</t>
  </si>
  <si>
    <t>Определения используемых терминов</t>
  </si>
  <si>
    <t xml:space="preserve"> Выдержки из 5-го издания Глоссария по статистике транспорта</t>
  </si>
  <si>
    <t>Объем инвестиций в дорожную отрасль</t>
  </si>
  <si>
    <r>
      <rPr>
        <b/>
        <sz val="10"/>
        <rFont val="Times New Roman"/>
        <family val="1"/>
      </rPr>
      <t>КАПИТАЛОВЛОЖЕНИЯ В ПОРТОВУЮ ИНФРАСТРУКТУРУ</t>
    </r>
    <r>
      <rPr>
        <sz val="10"/>
        <rFont val="Times New Roman"/>
        <family val="1"/>
      </rPr>
      <t xml:space="preserve"> [E.III-10] : Капитальные затраты на новое строительство (в том числе новых морских портов) или на расширение существующих морских портов, включая реконструкцию, обновление (производимые на действующих объектах инфраструктуры крупные работы по замещению и переоборудованию, не сказывающиеся на ее общей производительности) и модернизацию (крупные работы по модификации, направленные на повышение изначальной производительности или пропускной способности инфраструктуры). 
Инфраструктура включает территорию порта и подходные каналы, оборудование порта и его техническое оснащение, административные корпуса и складские здания, портовые ремонтные средства, навигационное оборудование и службы, портовые соединения с внутренними районами, а также связанные с ними стационарные объекты, устройства и установки (сигнализация, телекоммуникации и т. д.).</t>
    </r>
  </si>
  <si>
    <r>
      <rPr>
        <i/>
        <sz val="10"/>
        <rFont val="Times New Roman"/>
        <family val="1"/>
      </rPr>
      <t>Железнодорожная инфраструктура состоит из следующих объектов, если они являются частью постоянного пути, включая служебные подъездные пути, но исключая линии, расположенные в железнодорожных ремонтных мастерских, депо или локомотивных гаражах, а также частные ответвления или подъездные пути:</t>
    </r>
    <r>
      <rPr>
        <sz val="10"/>
        <rFont val="Times New Roman"/>
        <family val="1"/>
      </rPr>
      <t xml:space="preserve">
</t>
    </r>
    <r>
      <rPr>
        <sz val="10"/>
        <color rgb="FFFF0000"/>
        <rFont val="Times New Roman"/>
        <family val="1"/>
        <charset val="204"/>
      </rPr>
      <t>Наземная часть</t>
    </r>
    <r>
      <rPr>
        <sz val="10"/>
        <rFont val="Times New Roman"/>
        <family val="1"/>
      </rPr>
      <t xml:space="preserve">
Путь и путевое полотно, в частности насыпи, выемки, дренажные каналы и траншеи, траншеи с подсыпью, водопропускные трубы, откосные стены, насаждения для защиты боковых откосов и т.д.:
- пассажирские и грузовые платформы 
- четырехсторонние пути и пешеходные дорожки 
- ограждения, живые изгороди, заборы 
- противопожарные полосы
- устройства для обогрева пунктов, переходов и т.д. 
- снегозащитные экраны
Инженерные сооружения:
- мосты, водопропускные трубы и другие эстакады, тоннели, крытые просеки и другие подземные переходы подпорные стены, а также сооружения для защиты от лавин, обвала камней и т.д.
Железнодорожный переезд, включая устройства для обеспечения безопасности дорожного движения
</t>
    </r>
    <r>
      <rPr>
        <sz val="10"/>
        <color rgb="FFFF0000"/>
        <rFont val="Times New Roman"/>
        <family val="1"/>
        <charset val="204"/>
      </rPr>
      <t>Верхняя часть конструкции</t>
    </r>
    <r>
      <rPr>
        <sz val="10"/>
        <rFont val="Times New Roman"/>
        <family val="1"/>
      </rPr>
      <t xml:space="preserve">, в частности:
- рельсы, желобчатые рельсы и контрольные рельсы
- шпалы и продольные шпалеры, мелкая арматура </t>
    </r>
    <r>
      <rPr>
        <sz val="10"/>
        <color rgb="FFFF0000"/>
        <rFont val="Times New Roman"/>
        <family val="1"/>
        <charset val="204"/>
      </rPr>
      <t>для постоянного пути</t>
    </r>
    <r>
      <rPr>
        <sz val="10"/>
        <rFont val="Times New Roman"/>
        <family val="1"/>
      </rPr>
      <t xml:space="preserve">, балласт, включая каменную крошку и песок
- пункты, переезды и т.д.
- поворотные платформы и траверсы (за исключением тех, которые предназначены исключительно для локомотивов)
Наличие доступа для пассажиров и грузов, включая доступ по дороге
Системы безопасности, сигнализации и телекоммуникации на открытом пути, на станциях и в сортировочных станциях:
- включая оборудование для выработки, преобразования и распределения электрического тока для систем сигнального и телекоммуникационного обслуживания
- здания для таких систем или установок
- путевые тормоза
</t>
    </r>
    <r>
      <rPr>
        <sz val="10"/>
        <color rgb="FFFF0000"/>
        <rFont val="Times New Roman"/>
        <family val="1"/>
        <charset val="204"/>
      </rPr>
      <t>Осветительное оборудование для целей безопасности движения и обеспечения безопасности в целом.</t>
    </r>
    <r>
      <rPr>
        <sz val="10"/>
        <rFont val="Times New Roman"/>
        <family val="1"/>
      </rPr>
      <t xml:space="preserve">
Установки для преобразования и передачи электроэнергии при движении поездов: 
- подстанции, питающие кабели между подстанциями и контактными проводами, контактная сеть и опоры третьего контактного рельса
Здания, используемые отделом инфраструктуры, включая долю в отношении установок для взимания транспортных сборов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</si>
</sst>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_)"/>
    <numFmt numFmtId="166" formatCode="#,##0.0"/>
    <numFmt numFmtId="167" formatCode="#,##0\ &quot;Kč&quot;;\-#,##0\ &quot;Kč&quot;"/>
  </numFmts>
  <fonts count="96" x14ac:knownFonts="1">
    <font>
      <sz val="10"/>
      <name val="Arial"/>
      <family val="2"/>
    </font>
    <font>
      <sz val="10"/>
      <color indexed="8"/>
      <name val="Arial"/>
      <family val="2"/>
    </font>
    <font>
      <sz val="10"/>
      <name val="Arial"/>
      <family val="2"/>
    </font>
    <font>
      <sz val="9"/>
      <name val="Arial"/>
      <family val="2"/>
    </font>
    <font>
      <i/>
      <sz val="9"/>
      <color indexed="8"/>
      <name val="Times New Roman"/>
      <family val="1"/>
    </font>
    <font>
      <sz val="9"/>
      <color indexed="8"/>
      <name val="Times New Roman"/>
      <family val="1"/>
    </font>
    <font>
      <sz val="11"/>
      <color indexed="8"/>
      <name val="Times New Roman"/>
      <family val="1"/>
    </font>
    <font>
      <b/>
      <i/>
      <sz val="9"/>
      <color indexed="8"/>
      <name val="Times New Roman"/>
      <family val="1"/>
    </font>
    <font>
      <sz val="8"/>
      <color indexed="8"/>
      <name val="Times New Roman"/>
      <family val="1"/>
    </font>
    <font>
      <b/>
      <sz val="11"/>
      <color indexed="8"/>
      <name val="Times New Roman"/>
      <family val="1"/>
    </font>
    <font>
      <sz val="9"/>
      <name val="Times New Roman"/>
      <family val="1"/>
    </font>
    <font>
      <sz val="11"/>
      <name val="Times New Roman"/>
      <family val="1"/>
    </font>
    <font>
      <b/>
      <sz val="12"/>
      <name val="Times New Roman"/>
      <family val="1"/>
    </font>
    <font>
      <b/>
      <i/>
      <sz val="12"/>
      <name val="Times New Roman"/>
      <family val="1"/>
    </font>
    <font>
      <b/>
      <sz val="11"/>
      <name val="Times New Roman"/>
      <family val="1"/>
    </font>
    <font>
      <sz val="10"/>
      <color indexed="9"/>
      <name val="Arial"/>
      <family val="2"/>
    </font>
    <font>
      <sz val="10"/>
      <color indexed="20"/>
      <name val="Arial"/>
      <family val="2"/>
    </font>
    <font>
      <sz val="10"/>
      <color indexed="17"/>
      <name val="Arial"/>
      <family val="2"/>
    </font>
    <font>
      <b/>
      <sz val="10"/>
      <color indexed="52"/>
      <name val="Arial"/>
      <family val="2"/>
    </font>
    <font>
      <sz val="10"/>
      <color indexed="52"/>
      <name val="Arial"/>
      <family val="2"/>
    </font>
    <font>
      <sz val="10"/>
      <color indexed="6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i/>
      <sz val="10"/>
      <color indexed="23"/>
      <name val="Arial"/>
      <family val="2"/>
    </font>
    <font>
      <b/>
      <sz val="10"/>
      <color indexed="8"/>
      <name val="Arial"/>
      <family val="2"/>
    </font>
    <font>
      <sz val="10"/>
      <color indexed="62"/>
      <name val="Arial"/>
      <family val="2"/>
    </font>
    <font>
      <b/>
      <sz val="10"/>
      <color indexed="9"/>
      <name val="Arial"/>
      <family val="2"/>
    </font>
    <font>
      <b/>
      <sz val="10"/>
      <color indexed="63"/>
      <name val="Arial"/>
      <family val="2"/>
    </font>
    <font>
      <sz val="10"/>
      <color indexed="10"/>
      <name val="Arial"/>
      <family val="2"/>
    </font>
    <font>
      <sz val="10"/>
      <name val="Arial"/>
      <family val="2"/>
    </font>
    <font>
      <u/>
      <sz val="7.5"/>
      <color indexed="12"/>
      <name val="Arial"/>
      <family val="2"/>
    </font>
    <font>
      <sz val="8"/>
      <name val="Lucida Sans"/>
      <family val="2"/>
    </font>
    <font>
      <sz val="10"/>
      <name val="MS Sans Serif"/>
      <family val="2"/>
    </font>
    <font>
      <sz val="10"/>
      <color indexed="8"/>
      <name val="MS Sans Serif"/>
      <family val="2"/>
    </font>
    <font>
      <sz val="10"/>
      <name val="Arial CE"/>
      <charset val="238"/>
    </font>
    <font>
      <b/>
      <sz val="18"/>
      <name val="Arial CE"/>
      <charset val="238"/>
    </font>
    <font>
      <b/>
      <sz val="12"/>
      <name val="Arial CE"/>
      <charset val="238"/>
    </font>
    <font>
      <sz val="8"/>
      <name val="Times New Roman"/>
      <family val="1"/>
    </font>
    <font>
      <sz val="7"/>
      <color indexed="8"/>
      <name val="Times New Roman"/>
      <family val="1"/>
    </font>
    <font>
      <i/>
      <u/>
      <sz val="9"/>
      <name val="Times New Roman"/>
      <family val="1"/>
    </font>
    <font>
      <b/>
      <sz val="10"/>
      <name val="Arial"/>
      <family val="2"/>
    </font>
    <font>
      <u/>
      <sz val="10"/>
      <color indexed="12"/>
      <name val="Arial"/>
      <family val="2"/>
    </font>
    <font>
      <sz val="10"/>
      <name val="Arial"/>
      <family val="2"/>
    </font>
    <font>
      <b/>
      <sz val="16"/>
      <name val="Times New Roman"/>
      <family val="1"/>
    </font>
    <font>
      <b/>
      <sz val="20"/>
      <name val="Times New Roman"/>
      <family val="1"/>
    </font>
    <font>
      <sz val="10"/>
      <name val="Times New Roman"/>
      <family val="1"/>
    </font>
    <font>
      <b/>
      <sz val="7"/>
      <color indexed="30"/>
      <name val="Times New Roman"/>
      <family val="1"/>
    </font>
    <font>
      <b/>
      <sz val="12"/>
      <color indexed="30"/>
      <name val="Times New Roman"/>
      <family val="1"/>
    </font>
    <font>
      <b/>
      <sz val="10"/>
      <name val="Times New Roman"/>
      <family val="1"/>
    </font>
    <font>
      <sz val="10"/>
      <color indexed="40"/>
      <name val="Times New Roman"/>
      <family val="1"/>
    </font>
    <font>
      <sz val="10"/>
      <name val="Symbol"/>
      <family val="1"/>
      <charset val="2"/>
    </font>
    <font>
      <sz val="12"/>
      <name val="Times New Roman"/>
      <family val="1"/>
    </font>
    <font>
      <i/>
      <sz val="10"/>
      <name val="Times New Roman"/>
      <family val="1"/>
    </font>
    <font>
      <b/>
      <u/>
      <sz val="12"/>
      <name val="Times New Roman"/>
      <family val="1"/>
    </font>
    <font>
      <b/>
      <u/>
      <sz val="10"/>
      <name val="Times New Roman"/>
      <family val="1"/>
    </font>
    <font>
      <sz val="10"/>
      <name val="Arial"/>
      <family val="2"/>
    </font>
    <font>
      <sz val="9"/>
      <name val="Arial"/>
      <family val="2"/>
    </font>
    <font>
      <strike/>
      <sz val="10"/>
      <name val="Times New Roman"/>
      <family val="1"/>
    </font>
    <font>
      <sz val="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9"/>
      <color theme="0" tint="-0.249977111117893"/>
      <name val="Times New Roman"/>
      <family val="1"/>
    </font>
    <font>
      <b/>
      <sz val="12"/>
      <color rgb="FF0070C0"/>
      <name val="Times New Roman"/>
      <family val="1"/>
    </font>
    <font>
      <sz val="10"/>
      <color rgb="FF339966"/>
      <name val="Arial"/>
      <family val="2"/>
    </font>
    <font>
      <i/>
      <sz val="9"/>
      <color rgb="FFCCFFCC"/>
      <name val="Times New Roman"/>
      <family val="1"/>
    </font>
    <font>
      <sz val="11"/>
      <color rgb="FFFFCC99"/>
      <name val="Times New Roman"/>
      <family val="1"/>
    </font>
    <font>
      <sz val="10"/>
      <color rgb="FFFF6600"/>
      <name val="Arial"/>
      <family val="2"/>
    </font>
    <font>
      <sz val="10"/>
      <color rgb="FF0070C0"/>
      <name val="Arial"/>
      <family val="2"/>
    </font>
    <font>
      <sz val="10"/>
      <color theme="3"/>
      <name val="Arial"/>
      <family val="2"/>
    </font>
    <font>
      <b/>
      <sz val="14"/>
      <color rgb="FF0070C0"/>
      <name val="Times New Roman"/>
      <family val="1"/>
    </font>
    <font>
      <i/>
      <sz val="9"/>
      <color theme="3" tint="0.79998168889431442"/>
      <name val="Times New Roman"/>
      <family val="1"/>
    </font>
    <font>
      <b/>
      <sz val="16"/>
      <color rgb="FF0070C0"/>
      <name val="Times New Roman"/>
      <family val="1"/>
    </font>
    <font>
      <u/>
      <sz val="10"/>
      <color indexed="12"/>
      <name val="Times New Roman"/>
      <family val="1"/>
    </font>
    <font>
      <sz val="10"/>
      <color rgb="FFFF0000"/>
      <name val="Times New Roman"/>
      <family val="1"/>
      <charset val="204"/>
    </font>
    <font>
      <i/>
      <sz val="10"/>
      <name val="Times New Roman"/>
      <family val="1"/>
      <charset val="204"/>
    </font>
    <font>
      <sz val="12"/>
      <color theme="1"/>
      <name val="Times New Roman"/>
      <family val="1"/>
      <charset val="204"/>
    </font>
    <font>
      <sz val="10"/>
      <name val="Times New Roman"/>
      <family val="1"/>
      <charset val="204"/>
    </font>
    <font>
      <b/>
      <sz val="12"/>
      <color rgb="FF0070C0"/>
      <name val="Times New Roman"/>
      <family val="1"/>
      <charset val="204"/>
    </font>
  </fonts>
  <fills count="7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42"/>
        <bgColor indexed="64"/>
      </patternFill>
    </fill>
    <fill>
      <patternFill patternType="solid">
        <fgColor indexed="57"/>
        <bgColor indexed="64"/>
      </patternFill>
    </fill>
    <fill>
      <patternFill patternType="solid">
        <fgColor indexed="26"/>
        <bgColor indexed="64"/>
      </patternFill>
    </fill>
    <fill>
      <patternFill patternType="solid">
        <fgColor indexed="26"/>
        <bgColor indexed="9"/>
      </patternFill>
    </fill>
    <fill>
      <patternFill patternType="solid">
        <fgColor indexed="53"/>
        <bgColor indexed="64"/>
      </patternFill>
    </fill>
    <fill>
      <patternFill patternType="gray125">
        <bgColor indexed="47"/>
      </patternFill>
    </fill>
    <fill>
      <patternFill patternType="gray125">
        <bgColor indexed="4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rgb="FFFFFFCC"/>
        <bgColor indexed="64"/>
      </patternFill>
    </fill>
    <fill>
      <patternFill patternType="solid">
        <fgColor rgb="FFFFFFCC"/>
        <bgColor indexed="9"/>
      </patternFill>
    </fill>
    <fill>
      <patternFill patternType="solid">
        <fgColor theme="5" tint="0.399975585192419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rgb="FF339966"/>
        <bgColor indexed="64"/>
      </patternFill>
    </fill>
    <fill>
      <patternFill patternType="solid">
        <fgColor rgb="FFFFCC99"/>
        <bgColor indexed="64"/>
      </patternFill>
    </fill>
    <fill>
      <patternFill patternType="solid">
        <fgColor rgb="FFFF660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gray125">
        <bgColor theme="3" tint="0.79998168889431442"/>
      </patternFill>
    </fill>
  </fills>
  <borders count="73">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hair">
        <color indexed="64"/>
      </top>
      <bottom style="medium">
        <color indexed="57"/>
      </bottom>
      <diagonal/>
    </border>
    <border>
      <left style="thin">
        <color indexed="64"/>
      </left>
      <right/>
      <top style="hair">
        <color indexed="64"/>
      </top>
      <bottom style="hair">
        <color indexed="64"/>
      </bottom>
      <diagonal/>
    </border>
    <border>
      <left style="thin">
        <color indexed="8"/>
      </left>
      <right/>
      <top style="hair">
        <color indexed="8"/>
      </top>
      <bottom style="hair">
        <color indexed="8"/>
      </bottom>
      <diagonal/>
    </border>
    <border>
      <left style="thin">
        <color indexed="8"/>
      </left>
      <right/>
      <top style="hair">
        <color indexed="8"/>
      </top>
      <bottom style="hair">
        <color indexed="64"/>
      </bottom>
      <diagonal/>
    </border>
    <border>
      <left style="thin">
        <color indexed="8"/>
      </left>
      <right/>
      <top style="hair">
        <color indexed="64"/>
      </top>
      <bottom style="hair">
        <color indexed="64"/>
      </bottom>
      <diagonal/>
    </border>
    <border>
      <left style="thin">
        <color indexed="64"/>
      </left>
      <right/>
      <top style="hair">
        <color indexed="64"/>
      </top>
      <bottom/>
      <diagonal/>
    </border>
    <border>
      <left style="thin">
        <color indexed="8"/>
      </left>
      <right/>
      <top style="hair">
        <color indexed="64"/>
      </top>
      <bottom/>
      <diagonal/>
    </border>
    <border>
      <left style="hair">
        <color indexed="8"/>
      </left>
      <right style="thin">
        <color indexed="8"/>
      </right>
      <top style="hair">
        <color indexed="64"/>
      </top>
      <bottom style="hair">
        <color indexed="64"/>
      </bottom>
      <diagonal/>
    </border>
    <border>
      <left style="hair">
        <color indexed="8"/>
      </left>
      <right style="thin">
        <color indexed="64"/>
      </right>
      <top style="hair">
        <color indexed="64"/>
      </top>
      <bottom style="hair">
        <color indexed="64"/>
      </bottom>
      <diagonal/>
    </border>
    <border>
      <left style="hair">
        <color indexed="8"/>
      </left>
      <right style="thin">
        <color indexed="8"/>
      </right>
      <top style="hair">
        <color indexed="64"/>
      </top>
      <bottom/>
      <diagonal/>
    </border>
    <border>
      <left style="hair">
        <color indexed="8"/>
      </left>
      <right style="thin">
        <color indexed="64"/>
      </right>
      <top style="hair">
        <color indexed="64"/>
      </top>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hair">
        <color indexed="64"/>
      </bottom>
      <diagonal/>
    </border>
    <border>
      <left style="hair">
        <color indexed="8"/>
      </left>
      <right style="thin">
        <color indexed="8"/>
      </right>
      <top style="hair">
        <color indexed="64"/>
      </top>
      <bottom style="medium">
        <color indexed="57"/>
      </bottom>
      <diagonal/>
    </border>
    <border>
      <left style="hair">
        <color indexed="8"/>
      </left>
      <right style="thin">
        <color indexed="64"/>
      </right>
      <top style="hair">
        <color indexed="64"/>
      </top>
      <bottom style="medium">
        <color indexed="57"/>
      </bottom>
      <diagonal/>
    </border>
    <border>
      <left style="thin">
        <color indexed="8"/>
      </left>
      <right/>
      <top/>
      <bottom style="hair">
        <color indexed="64"/>
      </bottom>
      <diagonal/>
    </border>
    <border>
      <left style="thin">
        <color indexed="64"/>
      </left>
      <right style="thin">
        <color indexed="64"/>
      </right>
      <top style="thin">
        <color indexed="64"/>
      </top>
      <bottom style="thin">
        <color indexed="64"/>
      </bottom>
      <diagonal/>
    </border>
    <border>
      <left style="hair">
        <color indexed="8"/>
      </left>
      <right style="thin">
        <color indexed="8"/>
      </right>
      <top style="medium">
        <color indexed="53"/>
      </top>
      <bottom/>
      <diagonal/>
    </border>
    <border>
      <left style="hair">
        <color indexed="8"/>
      </left>
      <right style="thin">
        <color indexed="8"/>
      </right>
      <top/>
      <bottom/>
      <diagonal/>
    </border>
    <border>
      <left style="hair">
        <color indexed="8"/>
      </left>
      <right style="thin">
        <color indexed="8"/>
      </right>
      <top/>
      <bottom style="thin">
        <color indexed="8"/>
      </bottom>
      <diagonal/>
    </border>
    <border>
      <left style="thin">
        <color indexed="8"/>
      </left>
      <right style="hair">
        <color indexed="8"/>
      </right>
      <top style="medium">
        <color indexed="53"/>
      </top>
      <bottom/>
      <diagonal/>
    </border>
    <border>
      <left style="thin">
        <color indexed="8"/>
      </left>
      <right style="hair">
        <color indexed="8"/>
      </right>
      <top/>
      <bottom/>
      <diagonal/>
    </border>
    <border>
      <left style="thin">
        <color indexed="8"/>
      </left>
      <right style="hair">
        <color indexed="8"/>
      </right>
      <top/>
      <bottom style="thin">
        <color indexed="8"/>
      </bottom>
      <diagonal/>
    </border>
    <border>
      <left style="thin">
        <color indexed="8"/>
      </left>
      <right style="hair">
        <color indexed="8"/>
      </right>
      <top style="thin">
        <color indexed="8"/>
      </top>
      <bottom/>
      <diagonal/>
    </border>
    <border>
      <left style="thin">
        <color indexed="64"/>
      </left>
      <right style="hair">
        <color indexed="8"/>
      </right>
      <top style="medium">
        <color indexed="53"/>
      </top>
      <bottom/>
      <diagonal/>
    </border>
    <border>
      <left style="thin">
        <color indexed="64"/>
      </left>
      <right style="hair">
        <color indexed="8"/>
      </right>
      <top/>
      <bottom/>
      <diagonal/>
    </border>
    <border>
      <left style="thin">
        <color indexed="64"/>
      </left>
      <right style="hair">
        <color indexed="8"/>
      </right>
      <top/>
      <bottom style="thin">
        <color indexed="8"/>
      </bottom>
      <diagonal/>
    </border>
    <border>
      <left style="thin">
        <color indexed="8"/>
      </left>
      <right/>
      <top style="medium">
        <color indexed="53"/>
      </top>
      <bottom/>
      <diagonal/>
    </border>
    <border>
      <left/>
      <right/>
      <top style="medium">
        <color indexed="53"/>
      </top>
      <bottom/>
      <diagonal/>
    </border>
    <border>
      <left/>
      <right style="thin">
        <color indexed="8"/>
      </right>
      <top style="medium">
        <color indexed="53"/>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thin">
        <color indexed="8"/>
      </top>
      <bottom/>
      <diagonal/>
    </border>
    <border>
      <left style="thin">
        <color indexed="64"/>
      </left>
      <right style="hair">
        <color indexed="8"/>
      </right>
      <top style="medium">
        <color indexed="57"/>
      </top>
      <bottom/>
      <diagonal/>
    </border>
    <border>
      <left style="thin">
        <color indexed="8"/>
      </left>
      <right style="hair">
        <color indexed="8"/>
      </right>
      <top style="medium">
        <color indexed="57"/>
      </top>
      <bottom/>
      <diagonal/>
    </border>
    <border>
      <left style="thin">
        <color indexed="8"/>
      </left>
      <right/>
      <top style="medium">
        <color indexed="57"/>
      </top>
      <bottom/>
      <diagonal/>
    </border>
    <border>
      <left/>
      <right/>
      <top style="medium">
        <color indexed="57"/>
      </top>
      <bottom/>
      <diagonal/>
    </border>
    <border>
      <left/>
      <right style="thin">
        <color indexed="8"/>
      </right>
      <top style="medium">
        <color indexed="57"/>
      </top>
      <bottom/>
      <diagonal/>
    </border>
    <border>
      <left style="thin">
        <color indexed="8"/>
      </left>
      <right/>
      <top/>
      <bottom/>
      <diagonal/>
    </border>
    <border>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hair">
        <color indexed="64"/>
      </top>
      <bottom style="medium">
        <color theme="9" tint="-0.24994659260841701"/>
      </bottom>
      <diagonal/>
    </border>
    <border>
      <left style="hair">
        <color indexed="8"/>
      </left>
      <right style="thin">
        <color indexed="8"/>
      </right>
      <top style="hair">
        <color indexed="64"/>
      </top>
      <bottom style="medium">
        <color theme="9" tint="-0.24994659260841701"/>
      </bottom>
      <diagonal/>
    </border>
    <border>
      <left style="thin">
        <color indexed="8"/>
      </left>
      <right/>
      <top style="hair">
        <color indexed="64"/>
      </top>
      <bottom style="medium">
        <color theme="9" tint="-0.24994659260841701"/>
      </bottom>
      <diagonal/>
    </border>
    <border>
      <left style="hair">
        <color indexed="8"/>
      </left>
      <right style="thin">
        <color indexed="64"/>
      </right>
      <top style="hair">
        <color indexed="64"/>
      </top>
      <bottom style="medium">
        <color theme="9" tint="-0.24994659260841701"/>
      </bottom>
      <diagonal/>
    </border>
    <border>
      <left/>
      <right/>
      <top/>
      <bottom style="medium">
        <color rgb="FF339966"/>
      </bottom>
      <diagonal/>
    </border>
    <border>
      <left/>
      <right/>
      <top/>
      <bottom style="thick">
        <color theme="3"/>
      </bottom>
      <diagonal/>
    </border>
    <border>
      <left style="thin">
        <color indexed="8"/>
      </left>
      <right/>
      <top style="hair">
        <color indexed="64"/>
      </top>
      <bottom style="thick">
        <color theme="3"/>
      </bottom>
      <diagonal/>
    </border>
    <border>
      <left style="hair">
        <color indexed="8"/>
      </left>
      <right style="thin">
        <color indexed="8"/>
      </right>
      <top style="hair">
        <color indexed="64"/>
      </top>
      <bottom style="thick">
        <color theme="3"/>
      </bottom>
      <diagonal/>
    </border>
    <border>
      <left style="hair">
        <color indexed="8"/>
      </left>
      <right style="thin">
        <color indexed="64"/>
      </right>
      <top style="hair">
        <color indexed="64"/>
      </top>
      <bottom style="thick">
        <color theme="3"/>
      </bottom>
      <diagonal/>
    </border>
  </borders>
  <cellStyleXfs count="548">
    <xf numFmtId="0" fontId="0" fillId="0" borderId="0"/>
    <xf numFmtId="0" fontId="6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6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6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6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61" fillId="3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61" fillId="3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61" fillId="3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61" fillId="4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6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1" fillId="4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61" fillId="4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61"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2" fillId="4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62" fillId="46"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62" fillId="4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62"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62" fillId="49"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62" fillId="50"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62" fillId="51"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62" fillId="52"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62" fillId="53"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62" fillId="54"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62" fillId="55"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62" fillId="56"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63" fillId="57"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64" fillId="58" borderId="55"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36" fillId="21" borderId="2" applyNumberFormat="0" applyFont="0" applyFill="0" applyAlignment="0" applyProtection="0"/>
    <xf numFmtId="0" fontId="65" fillId="59" borderId="56" applyNumberFormat="0" applyAlignment="0" applyProtection="0"/>
    <xf numFmtId="0" fontId="28" fillId="22" borderId="3" applyNumberFormat="0" applyAlignment="0" applyProtection="0"/>
    <xf numFmtId="0" fontId="28" fillId="22" borderId="3" applyNumberFormat="0" applyAlignment="0" applyProtection="0"/>
    <xf numFmtId="0" fontId="28" fillId="22" borderId="3" applyNumberFormat="0" applyAlignment="0" applyProtection="0"/>
    <xf numFmtId="43" fontId="2" fillId="0" borderId="0" applyFont="0" applyFill="0" applyBorder="0" applyAlignment="0" applyProtection="0"/>
    <xf numFmtId="164" fontId="31" fillId="0" borderId="0" applyFont="0" applyFill="0" applyBorder="0" applyAlignment="0" applyProtection="0"/>
    <xf numFmtId="43" fontId="2" fillId="0" borderId="0" applyFont="0" applyFill="0" applyBorder="0" applyAlignment="0" applyProtection="0"/>
    <xf numFmtId="0" fontId="36" fillId="21" borderId="0" applyFont="0" applyFill="0" applyBorder="0" applyAlignment="0" applyProtection="0"/>
    <xf numFmtId="0" fontId="6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3" fontId="36" fillId="21" borderId="0" applyFont="0" applyFill="0" applyBorder="0" applyAlignment="0" applyProtection="0"/>
    <xf numFmtId="0" fontId="67" fillId="60"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8" fillId="0" borderId="57"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69" fillId="0" borderId="58"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70" fillId="0" borderId="59"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7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2"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61" borderId="55"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73" fillId="0" borderId="60" applyNumberFormat="0" applyFill="0" applyAlignment="0" applyProtection="0"/>
    <xf numFmtId="0" fontId="19" fillId="0" borderId="7" applyNumberFormat="0" applyFill="0" applyAlignment="0" applyProtection="0"/>
    <xf numFmtId="0" fontId="19" fillId="0" borderId="7" applyNumberFormat="0" applyFill="0" applyAlignment="0" applyProtection="0"/>
    <xf numFmtId="0" fontId="19" fillId="0" borderId="7" applyNumberFormat="0" applyFill="0" applyAlignment="0" applyProtection="0"/>
    <xf numFmtId="167" fontId="36" fillId="21" borderId="0" applyFont="0" applyFill="0" applyBorder="0" applyAlignment="0" applyProtection="0"/>
    <xf numFmtId="0" fontId="2" fillId="0" borderId="0" applyFont="0" applyFill="0" applyBorder="0" applyAlignment="0" applyProtection="0"/>
    <xf numFmtId="0" fontId="74" fillId="62"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1" fillId="0" borderId="0"/>
    <xf numFmtId="0" fontId="61" fillId="0" borderId="0"/>
    <xf numFmtId="0" fontId="61" fillId="0" borderId="0"/>
    <xf numFmtId="0" fontId="61" fillId="0" borderId="0"/>
    <xf numFmtId="0" fontId="61" fillId="0" borderId="0"/>
    <xf numFmtId="0" fontId="61"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44"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7" fillId="0" borderId="0"/>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2" fillId="0" borderId="0"/>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36" fillId="0" borderId="0" applyBorder="0" applyProtection="0">
      <alignment vertical="top"/>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61" fillId="0" borderId="0"/>
    <xf numFmtId="0" fontId="61" fillId="0" borderId="0"/>
    <xf numFmtId="0" fontId="61" fillId="0" borderId="0"/>
    <xf numFmtId="0" fontId="61" fillId="0" borderId="0"/>
    <xf numFmtId="0" fontId="33" fillId="0" borderId="0">
      <alignment vertical="top"/>
    </xf>
    <xf numFmtId="0" fontId="61" fillId="0" borderId="0"/>
    <xf numFmtId="0" fontId="61" fillId="0" borderId="0"/>
    <xf numFmtId="0" fontId="61" fillId="0" borderId="0"/>
    <xf numFmtId="0" fontId="61" fillId="0" borderId="0"/>
    <xf numFmtId="0" fontId="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2" fillId="24" borderId="8"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2" fillId="24" borderId="8" applyNumberFormat="0" applyFont="0" applyAlignment="0" applyProtection="0"/>
    <xf numFmtId="0" fontId="2" fillId="24" borderId="8"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1" fillId="63" borderId="61" applyNumberFormat="0" applyFont="0" applyAlignment="0" applyProtection="0"/>
    <xf numFmtId="0" fontId="75" fillId="58" borderId="62" applyNumberFormat="0" applyAlignment="0" applyProtection="0"/>
    <xf numFmtId="0" fontId="29" fillId="20" borderId="9" applyNumberFormat="0" applyAlignment="0" applyProtection="0"/>
    <xf numFmtId="0" fontId="29" fillId="20" borderId="9" applyNumberFormat="0" applyAlignment="0" applyProtection="0"/>
    <xf numFmtId="0" fontId="29"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2" fontId="36" fillId="21" borderId="0" applyFont="0" applyFill="0" applyBorder="0" applyAlignment="0" applyProtection="0"/>
    <xf numFmtId="0" fontId="76"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77" fillId="0" borderId="63"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7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7" fillId="21" borderId="0" applyNumberFormat="0" applyFill="0" applyBorder="0" applyAlignment="0" applyProtection="0"/>
    <xf numFmtId="0" fontId="38" fillId="21" borderId="0" applyNumberFormat="0" applyFill="0" applyBorder="0" applyAlignment="0" applyProtection="0"/>
  </cellStyleXfs>
  <cellXfs count="299">
    <xf numFmtId="0" fontId="0" fillId="0" borderId="0" xfId="0"/>
    <xf numFmtId="0" fontId="0" fillId="0" borderId="0" xfId="0" applyAlignment="1">
      <alignment vertical="center"/>
    </xf>
    <xf numFmtId="0" fontId="3" fillId="0" borderId="0" xfId="0" applyFont="1" applyAlignment="1">
      <alignment vertical="center"/>
    </xf>
    <xf numFmtId="165" fontId="5" fillId="25" borderId="0" xfId="0" applyNumberFormat="1" applyFont="1" applyFill="1" applyAlignment="1" applyProtection="1">
      <alignment vertical="center"/>
    </xf>
    <xf numFmtId="165" fontId="6" fillId="25" borderId="0" xfId="0" applyNumberFormat="1" applyFont="1" applyFill="1" applyAlignment="1" applyProtection="1">
      <alignment vertical="center"/>
    </xf>
    <xf numFmtId="165" fontId="6" fillId="25" borderId="0" xfId="0" applyNumberFormat="1" applyFont="1" applyFill="1" applyAlignment="1" applyProtection="1">
      <alignment horizontal="right" vertical="center"/>
    </xf>
    <xf numFmtId="165" fontId="9" fillId="25" borderId="0" xfId="0" applyNumberFormat="1" applyFont="1" applyFill="1" applyAlignment="1" applyProtection="1">
      <alignment horizontal="centerContinuous" vertical="center"/>
    </xf>
    <xf numFmtId="0" fontId="2" fillId="0" borderId="0" xfId="0" applyFont="1" applyAlignment="1">
      <alignment vertical="center"/>
    </xf>
    <xf numFmtId="165" fontId="11" fillId="25" borderId="0" xfId="0" applyNumberFormat="1" applyFont="1" applyFill="1" applyAlignment="1" applyProtection="1">
      <alignment horizontal="centerContinuous" vertical="center"/>
    </xf>
    <xf numFmtId="165" fontId="12" fillId="25" borderId="0" xfId="0" applyNumberFormat="1" applyFont="1" applyFill="1" applyAlignment="1" applyProtection="1">
      <alignment horizontal="centerContinuous" vertical="center"/>
    </xf>
    <xf numFmtId="165" fontId="13" fillId="25" borderId="0" xfId="0" applyNumberFormat="1" applyFont="1" applyFill="1" applyAlignment="1" applyProtection="1">
      <alignment horizontal="centerContinuous" vertical="center"/>
    </xf>
    <xf numFmtId="165" fontId="5" fillId="25" borderId="0" xfId="0" applyNumberFormat="1" applyFont="1" applyFill="1" applyAlignment="1" applyProtection="1">
      <alignment horizontal="centerContinuous" vertical="center"/>
    </xf>
    <xf numFmtId="165" fontId="6" fillId="25" borderId="0" xfId="0" applyNumberFormat="1" applyFont="1" applyFill="1" applyAlignment="1" applyProtection="1">
      <alignment horizontal="centerContinuous" vertical="center"/>
    </xf>
    <xf numFmtId="165" fontId="5" fillId="26" borderId="0" xfId="0" applyNumberFormat="1" applyFont="1" applyFill="1" applyAlignment="1" applyProtection="1">
      <alignment vertical="center"/>
    </xf>
    <xf numFmtId="165" fontId="6" fillId="26" borderId="0" xfId="0" applyNumberFormat="1" applyFont="1" applyFill="1" applyAlignment="1" applyProtection="1">
      <alignment vertical="center"/>
    </xf>
    <xf numFmtId="165" fontId="6" fillId="26" borderId="11" xfId="0" applyNumberFormat="1" applyFont="1" applyFill="1" applyBorder="1" applyAlignment="1" applyProtection="1">
      <alignment horizontal="center" vertical="center"/>
    </xf>
    <xf numFmtId="0" fontId="11" fillId="26" borderId="0" xfId="0" applyFont="1" applyFill="1" applyAlignment="1">
      <alignment vertical="center"/>
    </xf>
    <xf numFmtId="165" fontId="9" fillId="26" borderId="0" xfId="0" applyNumberFormat="1" applyFont="1" applyFill="1" applyAlignment="1" applyProtection="1">
      <alignment horizontal="centerContinuous" vertical="center"/>
    </xf>
    <xf numFmtId="165" fontId="14" fillId="26" borderId="0" xfId="0" applyNumberFormat="1" applyFont="1" applyFill="1" applyAlignment="1" applyProtection="1">
      <alignment horizontal="centerContinuous" vertical="center"/>
    </xf>
    <xf numFmtId="165" fontId="12" fillId="26" borderId="0" xfId="0" applyNumberFormat="1" applyFont="1" applyFill="1" applyAlignment="1" applyProtection="1">
      <alignment horizontal="centerContinuous" vertical="center"/>
    </xf>
    <xf numFmtId="165" fontId="13" fillId="26" borderId="0" xfId="0" applyNumberFormat="1" applyFont="1" applyFill="1" applyAlignment="1" applyProtection="1">
      <alignment horizontal="centerContinuous" vertical="center"/>
    </xf>
    <xf numFmtId="165" fontId="5" fillId="26" borderId="0" xfId="0" applyNumberFormat="1" applyFont="1" applyFill="1" applyAlignment="1" applyProtection="1">
      <alignment horizontal="centerContinuous" vertical="center"/>
    </xf>
    <xf numFmtId="165" fontId="6" fillId="26" borderId="0" xfId="0" applyNumberFormat="1" applyFont="1" applyFill="1" applyAlignment="1" applyProtection="1">
      <alignment horizontal="centerContinuous" vertical="center"/>
    </xf>
    <xf numFmtId="0" fontId="3" fillId="27" borderId="0" xfId="0" applyFont="1" applyFill="1" applyAlignment="1">
      <alignment vertical="center"/>
    </xf>
    <xf numFmtId="0" fontId="0" fillId="27" borderId="0" xfId="0" applyFill="1" applyAlignment="1">
      <alignment vertical="center"/>
    </xf>
    <xf numFmtId="165" fontId="5" fillId="25" borderId="0" xfId="194" applyNumberFormat="1" applyFont="1" applyFill="1" applyAlignment="1" applyProtection="1">
      <alignment vertical="center"/>
    </xf>
    <xf numFmtId="165" fontId="6" fillId="25" borderId="0" xfId="194" applyNumberFormat="1" applyFont="1" applyFill="1" applyAlignment="1" applyProtection="1">
      <alignment vertical="center"/>
    </xf>
    <xf numFmtId="165" fontId="7" fillId="25" borderId="0" xfId="194" applyNumberFormat="1" applyFont="1" applyFill="1" applyAlignment="1" applyProtection="1">
      <alignment vertical="center"/>
    </xf>
    <xf numFmtId="165" fontId="6" fillId="25" borderId="12" xfId="194" applyNumberFormat="1" applyFont="1" applyFill="1" applyBorder="1" applyAlignment="1" applyProtection="1">
      <alignment horizontal="center" vertical="center"/>
    </xf>
    <xf numFmtId="165" fontId="6" fillId="25" borderId="64" xfId="194" applyNumberFormat="1" applyFont="1" applyFill="1" applyBorder="1" applyAlignment="1" applyProtection="1">
      <alignment horizontal="center" vertical="center"/>
    </xf>
    <xf numFmtId="165" fontId="6" fillId="26" borderId="13" xfId="267" applyNumberFormat="1" applyFont="1" applyFill="1" applyBorder="1" applyAlignment="1" applyProtection="1">
      <alignment horizontal="center" vertical="center"/>
    </xf>
    <xf numFmtId="165" fontId="6" fillId="26" borderId="14" xfId="267" applyNumberFormat="1" applyFont="1" applyFill="1" applyBorder="1" applyAlignment="1" applyProtection="1">
      <alignment horizontal="center" vertical="center"/>
    </xf>
    <xf numFmtId="165" fontId="6" fillId="26" borderId="15" xfId="267" applyNumberFormat="1" applyFont="1" applyFill="1" applyBorder="1" applyAlignment="1" applyProtection="1">
      <alignment horizontal="center" vertical="center"/>
    </xf>
    <xf numFmtId="165" fontId="4" fillId="26" borderId="0" xfId="267" applyNumberFormat="1" applyFont="1" applyFill="1" applyAlignment="1" applyProtection="1">
      <alignment vertical="center"/>
    </xf>
    <xf numFmtId="165" fontId="5" fillId="26" borderId="0" xfId="267" applyNumberFormat="1" applyFont="1" applyFill="1" applyAlignment="1" applyProtection="1">
      <alignment vertical="center"/>
    </xf>
    <xf numFmtId="165" fontId="6" fillId="26" borderId="0" xfId="267" applyNumberFormat="1" applyFont="1" applyFill="1" applyAlignment="1" applyProtection="1">
      <alignment vertical="center"/>
    </xf>
    <xf numFmtId="165" fontId="4" fillId="28" borderId="0" xfId="267" applyNumberFormat="1" applyFont="1" applyFill="1" applyAlignment="1" applyProtection="1">
      <alignment vertical="center"/>
    </xf>
    <xf numFmtId="165" fontId="6" fillId="25" borderId="16" xfId="194" applyNumberFormat="1" applyFont="1" applyFill="1" applyBorder="1" applyAlignment="1" applyProtection="1">
      <alignment horizontal="center" vertical="center"/>
    </xf>
    <xf numFmtId="165" fontId="6" fillId="26" borderId="17" xfId="267" applyNumberFormat="1" applyFont="1" applyFill="1" applyBorder="1" applyAlignment="1" applyProtection="1">
      <alignment horizontal="center" vertical="center"/>
    </xf>
    <xf numFmtId="165" fontId="6" fillId="26" borderId="15" xfId="0" applyNumberFormat="1" applyFont="1" applyFill="1" applyBorder="1" applyAlignment="1" applyProtection="1">
      <alignment horizontal="center" vertical="center"/>
    </xf>
    <xf numFmtId="165" fontId="40" fillId="25" borderId="0" xfId="0" applyNumberFormat="1" applyFont="1" applyFill="1" applyAlignment="1" applyProtection="1">
      <alignment vertical="center"/>
    </xf>
    <xf numFmtId="165" fontId="40" fillId="64" borderId="0" xfId="0" applyNumberFormat="1" applyFont="1" applyFill="1" applyAlignment="1" applyProtection="1">
      <alignment horizontal="center" vertical="center"/>
    </xf>
    <xf numFmtId="165" fontId="40" fillId="64" borderId="0" xfId="0" applyNumberFormat="1" applyFont="1" applyFill="1" applyAlignment="1" applyProtection="1">
      <alignment vertical="center"/>
    </xf>
    <xf numFmtId="165" fontId="9" fillId="64" borderId="0" xfId="0" applyNumberFormat="1" applyFont="1" applyFill="1" applyAlignment="1" applyProtection="1">
      <alignment horizontal="centerContinuous" vertical="center"/>
    </xf>
    <xf numFmtId="165" fontId="40" fillId="25" borderId="0" xfId="0" applyNumberFormat="1" applyFont="1" applyFill="1" applyAlignment="1" applyProtection="1">
      <alignment horizontal="center" vertical="center"/>
    </xf>
    <xf numFmtId="165" fontId="6" fillId="26" borderId="17" xfId="0" applyNumberFormat="1" applyFont="1" applyFill="1" applyBorder="1" applyAlignment="1" applyProtection="1">
      <alignment horizontal="center" vertical="center"/>
    </xf>
    <xf numFmtId="0" fontId="10" fillId="65" borderId="0" xfId="0" applyFont="1" applyFill="1" applyAlignment="1">
      <alignment vertical="center"/>
    </xf>
    <xf numFmtId="0" fontId="42" fillId="0" borderId="0" xfId="0" applyFont="1"/>
    <xf numFmtId="0" fontId="0" fillId="0" borderId="0" xfId="0" applyFont="1"/>
    <xf numFmtId="0" fontId="0" fillId="0" borderId="0" xfId="0" applyFont="1" applyAlignment="1">
      <alignment wrapText="1"/>
    </xf>
    <xf numFmtId="0" fontId="79" fillId="0" borderId="0" xfId="0" applyFont="1" applyAlignment="1">
      <alignment vertical="center"/>
    </xf>
    <xf numFmtId="0" fontId="0" fillId="0" borderId="0" xfId="0" quotePrefix="1" applyFont="1"/>
    <xf numFmtId="0" fontId="43" fillId="0" borderId="0" xfId="139" applyFont="1" applyAlignment="1" applyProtection="1"/>
    <xf numFmtId="0" fontId="0" fillId="0" borderId="0" xfId="0" applyNumberFormat="1" applyFont="1" applyAlignment="1">
      <alignment vertical="center" wrapText="1"/>
    </xf>
    <xf numFmtId="49" fontId="0"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49" fontId="8" fillId="28" borderId="18" xfId="194" applyNumberFormat="1" applyFont="1" applyFill="1" applyBorder="1" applyAlignment="1" applyProtection="1">
      <alignment horizontal="center" vertical="center"/>
      <protection locked="0"/>
    </xf>
    <xf numFmtId="3" fontId="6" fillId="29" borderId="15" xfId="194" applyNumberFormat="1" applyFont="1" applyFill="1" applyBorder="1" applyAlignment="1" applyProtection="1">
      <alignment vertical="center"/>
      <protection locked="0"/>
    </xf>
    <xf numFmtId="1" fontId="8" fillId="29" borderId="18" xfId="194" applyNumberFormat="1" applyFont="1" applyFill="1" applyBorder="1" applyAlignment="1" applyProtection="1">
      <alignment horizontal="center" vertical="center"/>
      <protection locked="0"/>
    </xf>
    <xf numFmtId="3" fontId="6" fillId="29" borderId="15" xfId="194" applyNumberFormat="1" applyFont="1" applyFill="1" applyBorder="1" applyAlignment="1" applyProtection="1">
      <alignment horizontal="right" vertical="center"/>
      <protection locked="0"/>
    </xf>
    <xf numFmtId="166" fontId="8" fillId="29" borderId="18" xfId="194" applyNumberFormat="1" applyFont="1" applyFill="1" applyBorder="1" applyAlignment="1" applyProtection="1">
      <alignment horizontal="center" vertical="center"/>
      <protection locked="0"/>
    </xf>
    <xf numFmtId="49" fontId="8" fillId="29" borderId="19" xfId="194" applyNumberFormat="1" applyFont="1" applyFill="1" applyBorder="1" applyAlignment="1" applyProtection="1">
      <alignment horizontal="center" vertical="center"/>
      <protection locked="0"/>
    </xf>
    <xf numFmtId="3" fontId="6" fillId="66" borderId="15" xfId="194" applyNumberFormat="1" applyFont="1" applyFill="1" applyBorder="1" applyAlignment="1" applyProtection="1">
      <alignment vertical="center"/>
      <protection locked="0"/>
    </xf>
    <xf numFmtId="3" fontId="11" fillId="29" borderId="15" xfId="194" applyNumberFormat="1" applyFont="1" applyFill="1" applyBorder="1" applyAlignment="1" applyProtection="1">
      <alignment vertical="center"/>
      <protection locked="0"/>
    </xf>
    <xf numFmtId="166" fontId="39" fillId="29" borderId="18" xfId="194" applyNumberFormat="1" applyFont="1" applyFill="1" applyBorder="1" applyAlignment="1" applyProtection="1">
      <alignment horizontal="center" vertical="center"/>
      <protection locked="0"/>
    </xf>
    <xf numFmtId="49" fontId="8" fillId="28" borderId="20" xfId="194" applyNumberFormat="1" applyFont="1" applyFill="1" applyBorder="1" applyAlignment="1" applyProtection="1">
      <alignment horizontal="center" vertical="center"/>
      <protection locked="0"/>
    </xf>
    <xf numFmtId="3" fontId="6" fillId="29" borderId="17" xfId="194" applyNumberFormat="1" applyFont="1" applyFill="1" applyBorder="1" applyAlignment="1" applyProtection="1">
      <alignment vertical="center"/>
      <protection locked="0"/>
    </xf>
    <xf numFmtId="1" fontId="8" fillId="29" borderId="20" xfId="194" applyNumberFormat="1" applyFont="1" applyFill="1" applyBorder="1" applyAlignment="1" applyProtection="1">
      <alignment horizontal="center" vertical="center"/>
      <protection locked="0"/>
    </xf>
    <xf numFmtId="3" fontId="11" fillId="29" borderId="17" xfId="194" applyNumberFormat="1" applyFont="1" applyFill="1" applyBorder="1" applyAlignment="1" applyProtection="1">
      <alignment vertical="center"/>
      <protection locked="0"/>
    </xf>
    <xf numFmtId="1" fontId="39" fillId="29" borderId="20" xfId="194" applyNumberFormat="1" applyFont="1" applyFill="1" applyBorder="1" applyAlignment="1" applyProtection="1">
      <alignment horizontal="center" vertical="center"/>
      <protection locked="0"/>
    </xf>
    <xf numFmtId="49" fontId="8" fillId="29" borderId="21" xfId="194" applyNumberFormat="1" applyFont="1" applyFill="1" applyBorder="1" applyAlignment="1" applyProtection="1">
      <alignment horizontal="center" vertical="center"/>
      <protection locked="0"/>
    </xf>
    <xf numFmtId="1" fontId="39" fillId="29" borderId="18" xfId="194" applyNumberFormat="1" applyFont="1" applyFill="1" applyBorder="1" applyAlignment="1" applyProtection="1">
      <alignment horizontal="center" vertical="center"/>
      <protection locked="0"/>
    </xf>
    <xf numFmtId="49" fontId="8" fillId="28" borderId="65" xfId="194" applyNumberFormat="1" applyFont="1" applyFill="1" applyBorder="1" applyAlignment="1" applyProtection="1">
      <alignment horizontal="center" vertical="center"/>
      <protection locked="0"/>
    </xf>
    <xf numFmtId="3" fontId="6" fillId="29" borderId="66" xfId="194" applyNumberFormat="1" applyFont="1" applyFill="1" applyBorder="1" applyAlignment="1" applyProtection="1">
      <alignment vertical="center"/>
      <protection locked="0"/>
    </xf>
    <xf numFmtId="1" fontId="8" fillId="29" borderId="65" xfId="194" applyNumberFormat="1" applyFont="1" applyFill="1" applyBorder="1" applyAlignment="1" applyProtection="1">
      <alignment horizontal="center" vertical="center"/>
      <protection locked="0"/>
    </xf>
    <xf numFmtId="3" fontId="11" fillId="29" borderId="66" xfId="194" applyNumberFormat="1" applyFont="1" applyFill="1" applyBorder="1" applyAlignment="1" applyProtection="1">
      <alignment vertical="center"/>
      <protection locked="0"/>
    </xf>
    <xf numFmtId="1" fontId="39" fillId="29" borderId="65" xfId="194" applyNumberFormat="1" applyFont="1" applyFill="1" applyBorder="1" applyAlignment="1" applyProtection="1">
      <alignment horizontal="center" vertical="center"/>
      <protection locked="0"/>
    </xf>
    <xf numFmtId="49" fontId="8" fillId="29" borderId="67" xfId="194" applyNumberFormat="1" applyFont="1" applyFill="1" applyBorder="1" applyAlignment="1" applyProtection="1">
      <alignment horizontal="center" vertical="center"/>
      <protection locked="0"/>
    </xf>
    <xf numFmtId="0" fontId="0" fillId="0" borderId="0" xfId="0" applyFont="1" applyAlignment="1"/>
    <xf numFmtId="0" fontId="42" fillId="67" borderId="0" xfId="0" applyFont="1" applyFill="1"/>
    <xf numFmtId="0" fontId="0" fillId="67" borderId="0" xfId="0" applyFont="1" applyFill="1"/>
    <xf numFmtId="0" fontId="65" fillId="68" borderId="0" xfId="0" applyFont="1" applyFill="1"/>
    <xf numFmtId="0" fontId="62" fillId="68" borderId="0" xfId="0" applyFont="1" applyFill="1"/>
    <xf numFmtId="0" fontId="62" fillId="68" borderId="0" xfId="0" applyFont="1" applyFill="1" applyAlignment="1">
      <alignment wrapText="1"/>
    </xf>
    <xf numFmtId="0" fontId="44" fillId="0" borderId="0" xfId="307" applyAlignment="1">
      <alignment vertical="top"/>
    </xf>
    <xf numFmtId="0" fontId="44" fillId="0" borderId="0" xfId="307" applyAlignment="1">
      <alignment horizontal="left" vertical="top"/>
    </xf>
    <xf numFmtId="0" fontId="12" fillId="0" borderId="0" xfId="0" applyFont="1"/>
    <xf numFmtId="0" fontId="80" fillId="0" borderId="0" xfId="0" applyFont="1" applyAlignment="1">
      <alignment horizontal="left" vertical="top"/>
    </xf>
    <xf numFmtId="0" fontId="0" fillId="0" borderId="0" xfId="0" applyAlignment="1"/>
    <xf numFmtId="0" fontId="0" fillId="69" borderId="0" xfId="0" applyFill="1"/>
    <xf numFmtId="0" fontId="50" fillId="0" borderId="0" xfId="0" applyFont="1" applyFill="1" applyAlignment="1">
      <alignment horizontal="justify" vertical="top" wrapText="1"/>
    </xf>
    <xf numFmtId="0" fontId="3" fillId="70" borderId="0" xfId="0" applyFont="1" applyFill="1" applyAlignment="1">
      <alignment vertical="center"/>
    </xf>
    <xf numFmtId="0" fontId="81" fillId="70" borderId="0" xfId="0" applyFont="1" applyFill="1" applyAlignment="1">
      <alignment vertical="center"/>
    </xf>
    <xf numFmtId="165" fontId="6" fillId="71" borderId="0" xfId="194" applyNumberFormat="1" applyFont="1" applyFill="1" applyAlignment="1" applyProtection="1">
      <alignment vertical="center"/>
    </xf>
    <xf numFmtId="165" fontId="11" fillId="26" borderId="0" xfId="0" applyNumberFormat="1" applyFont="1" applyFill="1" applyAlignment="1" applyProtection="1">
      <alignment horizontal="centerContinuous" vertical="center"/>
    </xf>
    <xf numFmtId="165" fontId="8" fillId="25" borderId="0" xfId="194" applyNumberFormat="1" applyFont="1" applyFill="1" applyAlignment="1" applyProtection="1">
      <alignment vertical="center"/>
    </xf>
    <xf numFmtId="165" fontId="8" fillId="26" borderId="0" xfId="267" applyNumberFormat="1" applyFont="1" applyFill="1" applyAlignment="1" applyProtection="1">
      <alignment vertical="center"/>
    </xf>
    <xf numFmtId="165" fontId="4" fillId="28" borderId="0" xfId="267" applyNumberFormat="1" applyFont="1" applyFill="1" applyAlignment="1" applyProtection="1">
      <alignment vertical="center" wrapText="1"/>
    </xf>
    <xf numFmtId="0" fontId="0" fillId="0" borderId="0" xfId="0" applyFill="1"/>
    <xf numFmtId="165" fontId="82" fillId="64" borderId="0" xfId="267" applyNumberFormat="1" applyFont="1" applyFill="1" applyAlignment="1" applyProtection="1">
      <alignment vertical="center"/>
    </xf>
    <xf numFmtId="165" fontId="83" fillId="71" borderId="0" xfId="194" applyNumberFormat="1" applyFont="1" applyFill="1" applyAlignment="1" applyProtection="1">
      <alignment vertical="center"/>
    </xf>
    <xf numFmtId="165" fontId="6" fillId="26" borderId="0" xfId="0" applyNumberFormat="1" applyFont="1" applyFill="1" applyAlignment="1" applyProtection="1">
      <alignment horizontal="left" vertical="center"/>
    </xf>
    <xf numFmtId="0" fontId="11" fillId="26" borderId="68" xfId="0" applyFont="1" applyFill="1" applyBorder="1" applyAlignment="1">
      <alignment vertical="center"/>
    </xf>
    <xf numFmtId="165" fontId="6" fillId="26" borderId="68" xfId="0" applyNumberFormat="1" applyFont="1" applyFill="1" applyBorder="1" applyAlignment="1" applyProtection="1">
      <alignment horizontal="centerContinuous" vertical="center"/>
    </xf>
    <xf numFmtId="165" fontId="9" fillId="26" borderId="68" xfId="0" applyNumberFormat="1" applyFont="1" applyFill="1" applyBorder="1" applyAlignment="1" applyProtection="1">
      <alignment horizontal="centerContinuous" vertical="center"/>
    </xf>
    <xf numFmtId="165" fontId="5" fillId="26" borderId="68" xfId="0" applyNumberFormat="1" applyFont="1" applyFill="1" applyBorder="1" applyAlignment="1" applyProtection="1">
      <alignment vertical="center"/>
    </xf>
    <xf numFmtId="0" fontId="11" fillId="25" borderId="0" xfId="0" applyFont="1" applyFill="1" applyAlignment="1" applyProtection="1">
      <alignment vertical="center"/>
    </xf>
    <xf numFmtId="0" fontId="10" fillId="25" borderId="0" xfId="0" applyFont="1" applyFill="1" applyAlignment="1" applyProtection="1">
      <alignment vertical="center"/>
    </xf>
    <xf numFmtId="0" fontId="41" fillId="65" borderId="0" xfId="0" applyFont="1" applyFill="1" applyAlignment="1" applyProtection="1">
      <alignment vertical="center"/>
    </xf>
    <xf numFmtId="0" fontId="10" fillId="65" borderId="0" xfId="0" applyNumberFormat="1" applyFont="1" applyFill="1" applyAlignment="1" applyProtection="1">
      <alignment vertical="center"/>
    </xf>
    <xf numFmtId="49" fontId="10" fillId="65" borderId="0" xfId="0" applyNumberFormat="1" applyFont="1" applyFill="1" applyAlignment="1" applyProtection="1">
      <alignment vertical="center"/>
    </xf>
    <xf numFmtId="0" fontId="10" fillId="65" borderId="0" xfId="0" applyNumberFormat="1" applyFont="1" applyFill="1" applyAlignment="1" applyProtection="1">
      <alignment vertical="center" wrapText="1"/>
    </xf>
    <xf numFmtId="0" fontId="84" fillId="72" borderId="0" xfId="0" applyFont="1" applyFill="1" applyAlignment="1" applyProtection="1">
      <alignment vertical="center"/>
    </xf>
    <xf numFmtId="0" fontId="3" fillId="30" borderId="0" xfId="0" applyFont="1" applyFill="1" applyAlignment="1" applyProtection="1">
      <alignment vertical="center"/>
    </xf>
    <xf numFmtId="0" fontId="0" fillId="30" borderId="0" xfId="0" applyFill="1" applyAlignment="1" applyProtection="1">
      <alignment vertical="center"/>
    </xf>
    <xf numFmtId="49" fontId="8" fillId="28" borderId="22" xfId="267" applyNumberFormat="1" applyFont="1" applyFill="1" applyBorder="1" applyAlignment="1" applyProtection="1">
      <alignment horizontal="center" vertical="center"/>
      <protection locked="0"/>
    </xf>
    <xf numFmtId="3" fontId="11" fillId="29" borderId="13" xfId="267" applyNumberFormat="1" applyFont="1" applyFill="1" applyBorder="1" applyAlignment="1" applyProtection="1">
      <alignment vertical="center"/>
      <protection locked="0"/>
    </xf>
    <xf numFmtId="1" fontId="39" fillId="29" borderId="22" xfId="267" applyNumberFormat="1" applyFont="1" applyFill="1" applyBorder="1" applyAlignment="1" applyProtection="1">
      <alignment horizontal="center" vertical="center"/>
      <protection locked="0"/>
    </xf>
    <xf numFmtId="166" fontId="39" fillId="29" borderId="22" xfId="267" applyNumberFormat="1" applyFont="1" applyFill="1" applyBorder="1" applyAlignment="1" applyProtection="1">
      <alignment horizontal="center" vertical="center"/>
      <protection locked="0"/>
    </xf>
    <xf numFmtId="49" fontId="39" fillId="29" borderId="22" xfId="267" applyNumberFormat="1" applyFont="1" applyFill="1" applyBorder="1" applyAlignment="1" applyProtection="1">
      <alignment horizontal="center" vertical="center"/>
      <protection locked="0"/>
    </xf>
    <xf numFmtId="49" fontId="8" fillId="29" borderId="22" xfId="267" applyNumberFormat="1" applyFont="1" applyFill="1" applyBorder="1" applyAlignment="1" applyProtection="1">
      <alignment horizontal="center" vertical="center"/>
      <protection locked="0"/>
    </xf>
    <xf numFmtId="3" fontId="11" fillId="66" borderId="15" xfId="0" applyNumberFormat="1" applyFont="1" applyFill="1" applyBorder="1" applyAlignment="1" applyProtection="1">
      <alignment horizontal="right" vertical="center"/>
      <protection locked="0"/>
    </xf>
    <xf numFmtId="3" fontId="39" fillId="29" borderId="22" xfId="267" applyNumberFormat="1" applyFont="1" applyFill="1" applyBorder="1" applyAlignment="1" applyProtection="1">
      <alignment horizontal="center" vertical="center"/>
      <protection locked="0"/>
    </xf>
    <xf numFmtId="49" fontId="8" fillId="28" borderId="23" xfId="267" applyNumberFormat="1" applyFont="1" applyFill="1" applyBorder="1" applyAlignment="1" applyProtection="1">
      <alignment horizontal="center" vertical="center"/>
      <protection locked="0"/>
    </xf>
    <xf numFmtId="3" fontId="11" fillId="29" borderId="14" xfId="267" applyNumberFormat="1" applyFont="1" applyFill="1" applyBorder="1" applyAlignment="1" applyProtection="1">
      <alignment vertical="center"/>
      <protection locked="0"/>
    </xf>
    <xf numFmtId="1" fontId="39" fillId="29" borderId="23" xfId="267" applyNumberFormat="1" applyFont="1" applyFill="1" applyBorder="1" applyAlignment="1" applyProtection="1">
      <alignment horizontal="center" vertical="center"/>
      <protection locked="0"/>
    </xf>
    <xf numFmtId="166" fontId="39" fillId="29" borderId="23" xfId="267" applyNumberFormat="1" applyFont="1" applyFill="1" applyBorder="1" applyAlignment="1" applyProtection="1">
      <alignment horizontal="center" vertical="center"/>
      <protection locked="0"/>
    </xf>
    <xf numFmtId="3" fontId="39" fillId="29" borderId="23" xfId="267" applyNumberFormat="1" applyFont="1" applyFill="1" applyBorder="1" applyAlignment="1" applyProtection="1">
      <alignment horizontal="center" vertical="center"/>
      <protection locked="0"/>
    </xf>
    <xf numFmtId="49" fontId="8" fillId="29" borderId="23" xfId="267" applyNumberFormat="1" applyFont="1" applyFill="1" applyBorder="1" applyAlignment="1" applyProtection="1">
      <alignment horizontal="center" vertical="center"/>
      <protection locked="0"/>
    </xf>
    <xf numFmtId="49" fontId="8" fillId="28" borderId="18" xfId="267" applyNumberFormat="1" applyFont="1" applyFill="1" applyBorder="1" applyAlignment="1" applyProtection="1">
      <alignment horizontal="center" vertical="center"/>
      <protection locked="0"/>
    </xf>
    <xf numFmtId="3" fontId="11" fillId="29" borderId="15" xfId="267" applyNumberFormat="1" applyFont="1" applyFill="1" applyBorder="1" applyAlignment="1" applyProtection="1">
      <alignment vertical="center"/>
      <protection locked="0"/>
    </xf>
    <xf numFmtId="1" fontId="39" fillId="29" borderId="18" xfId="267" applyNumberFormat="1" applyFont="1" applyFill="1" applyBorder="1" applyAlignment="1" applyProtection="1">
      <alignment horizontal="center" vertical="center"/>
      <protection locked="0"/>
    </xf>
    <xf numFmtId="166" fontId="39" fillId="29" borderId="18" xfId="267" applyNumberFormat="1" applyFont="1" applyFill="1" applyBorder="1" applyAlignment="1" applyProtection="1">
      <alignment horizontal="center" vertical="center"/>
      <protection locked="0"/>
    </xf>
    <xf numFmtId="3" fontId="39" fillId="29" borderId="18" xfId="267" applyNumberFormat="1" applyFont="1" applyFill="1" applyBorder="1" applyAlignment="1" applyProtection="1">
      <alignment horizontal="center" vertical="center"/>
      <protection locked="0"/>
    </xf>
    <xf numFmtId="49" fontId="8" fillId="29" borderId="18" xfId="267" applyNumberFormat="1" applyFont="1" applyFill="1" applyBorder="1" applyAlignment="1" applyProtection="1">
      <alignment horizontal="center" vertical="center"/>
      <protection locked="0"/>
    </xf>
    <xf numFmtId="49" fontId="8" fillId="28" borderId="20" xfId="267" applyNumberFormat="1" applyFont="1" applyFill="1" applyBorder="1" applyAlignment="1" applyProtection="1">
      <alignment horizontal="center" vertical="center"/>
      <protection locked="0"/>
    </xf>
    <xf numFmtId="3" fontId="11" fillId="29" borderId="17" xfId="267" applyNumberFormat="1" applyFont="1" applyFill="1" applyBorder="1" applyAlignment="1" applyProtection="1">
      <alignment vertical="center"/>
      <protection locked="0"/>
    </xf>
    <xf numFmtId="1" fontId="39" fillId="29" borderId="20" xfId="267" applyNumberFormat="1" applyFont="1" applyFill="1" applyBorder="1" applyAlignment="1" applyProtection="1">
      <alignment horizontal="center" vertical="center"/>
      <protection locked="0"/>
    </xf>
    <xf numFmtId="3" fontId="11" fillId="66" borderId="17" xfId="0" applyNumberFormat="1" applyFont="1" applyFill="1" applyBorder="1" applyAlignment="1" applyProtection="1">
      <alignment horizontal="right" vertical="center"/>
      <protection locked="0"/>
    </xf>
    <xf numFmtId="166" fontId="39" fillId="29" borderId="20" xfId="267" applyNumberFormat="1" applyFont="1" applyFill="1" applyBorder="1" applyAlignment="1" applyProtection="1">
      <alignment horizontal="center" vertical="center"/>
      <protection locked="0"/>
    </xf>
    <xf numFmtId="3" fontId="39" fillId="29" borderId="20" xfId="267" applyNumberFormat="1" applyFont="1" applyFill="1" applyBorder="1" applyAlignment="1" applyProtection="1">
      <alignment horizontal="center" vertical="center"/>
      <protection locked="0"/>
    </xf>
    <xf numFmtId="49" fontId="8" fillId="29" borderId="20" xfId="267" applyNumberFormat="1" applyFont="1" applyFill="1" applyBorder="1" applyAlignment="1" applyProtection="1">
      <alignment horizontal="center" vertical="center"/>
      <protection locked="0"/>
    </xf>
    <xf numFmtId="49" fontId="8" fillId="28" borderId="18" xfId="0" applyNumberFormat="1" applyFont="1" applyFill="1" applyBorder="1" applyAlignment="1" applyProtection="1">
      <alignment horizontal="center" vertical="center"/>
      <protection locked="0"/>
    </xf>
    <xf numFmtId="3" fontId="11" fillId="66" borderId="15" xfId="374" applyNumberFormat="1" applyFont="1" applyFill="1" applyBorder="1" applyAlignment="1" applyProtection="1">
      <alignment vertical="center"/>
      <protection locked="0"/>
    </xf>
    <xf numFmtId="49" fontId="39" fillId="66" borderId="18" xfId="374" applyNumberFormat="1" applyFont="1" applyFill="1" applyBorder="1" applyAlignment="1" applyProtection="1">
      <alignment horizontal="center" vertical="center"/>
      <protection locked="0"/>
    </xf>
    <xf numFmtId="3" fontId="11" fillId="66" borderId="15" xfId="374" applyNumberFormat="1" applyFont="1" applyFill="1" applyBorder="1" applyAlignment="1" applyProtection="1">
      <alignment horizontal="right" vertical="center"/>
      <protection locked="0"/>
    </xf>
    <xf numFmtId="3" fontId="11" fillId="65" borderId="15" xfId="374" applyNumberFormat="1" applyFont="1" applyFill="1" applyBorder="1" applyAlignment="1" applyProtection="1">
      <alignment vertical="center"/>
      <protection locked="0"/>
    </xf>
    <xf numFmtId="49" fontId="8" fillId="66" borderId="19" xfId="374" applyNumberFormat="1" applyFont="1" applyFill="1" applyBorder="1" applyAlignment="1" applyProtection="1">
      <alignment horizontal="center" vertical="center"/>
      <protection locked="0"/>
    </xf>
    <xf numFmtId="49" fontId="8" fillId="28" borderId="20" xfId="0" applyNumberFormat="1" applyFont="1" applyFill="1" applyBorder="1" applyAlignment="1" applyProtection="1">
      <alignment horizontal="center" vertical="center"/>
      <protection locked="0"/>
    </xf>
    <xf numFmtId="3" fontId="11" fillId="66" borderId="17" xfId="374" applyNumberFormat="1" applyFont="1" applyFill="1" applyBorder="1" applyAlignment="1" applyProtection="1">
      <alignment vertical="center"/>
      <protection locked="0"/>
    </xf>
    <xf numFmtId="49" fontId="39" fillId="66" borderId="20" xfId="374" applyNumberFormat="1" applyFont="1" applyFill="1" applyBorder="1" applyAlignment="1" applyProtection="1">
      <alignment horizontal="center" vertical="center"/>
      <protection locked="0"/>
    </xf>
    <xf numFmtId="3" fontId="11" fillId="66" borderId="17" xfId="374" applyNumberFormat="1" applyFont="1" applyFill="1" applyBorder="1" applyAlignment="1" applyProtection="1">
      <alignment horizontal="right" vertical="center"/>
      <protection locked="0"/>
    </xf>
    <xf numFmtId="3" fontId="11" fillId="65" borderId="17" xfId="374" applyNumberFormat="1" applyFont="1" applyFill="1" applyBorder="1" applyAlignment="1" applyProtection="1">
      <alignment vertical="center"/>
      <protection locked="0"/>
    </xf>
    <xf numFmtId="49" fontId="8" fillId="66" borderId="21" xfId="374" applyNumberFormat="1" applyFont="1" applyFill="1" applyBorder="1" applyAlignment="1" applyProtection="1">
      <alignment horizontal="center" vertical="center"/>
      <protection locked="0"/>
    </xf>
    <xf numFmtId="49" fontId="8" fillId="28" borderId="24" xfId="0" applyNumberFormat="1" applyFont="1" applyFill="1" applyBorder="1" applyAlignment="1" applyProtection="1">
      <alignment horizontal="center" vertical="center"/>
      <protection locked="0"/>
    </xf>
    <xf numFmtId="3" fontId="11" fillId="66" borderId="11" xfId="374" applyNumberFormat="1" applyFont="1" applyFill="1" applyBorder="1" applyAlignment="1" applyProtection="1">
      <alignment vertical="center"/>
      <protection locked="0"/>
    </xf>
    <xf numFmtId="49" fontId="39" fillId="66" borderId="24" xfId="374" applyNumberFormat="1" applyFont="1" applyFill="1" applyBorder="1" applyAlignment="1" applyProtection="1">
      <alignment horizontal="center" vertical="center"/>
      <protection locked="0"/>
    </xf>
    <xf numFmtId="3" fontId="11" fillId="66" borderId="11" xfId="374" applyNumberFormat="1" applyFont="1" applyFill="1" applyBorder="1" applyAlignment="1" applyProtection="1">
      <alignment horizontal="right" vertical="center"/>
      <protection locked="0"/>
    </xf>
    <xf numFmtId="3" fontId="11" fillId="65" borderId="11" xfId="374" applyNumberFormat="1" applyFont="1" applyFill="1" applyBorder="1" applyAlignment="1" applyProtection="1">
      <alignment vertical="center"/>
      <protection locked="0"/>
    </xf>
    <xf numFmtId="49" fontId="8" fillId="66" borderId="25" xfId="374" applyNumberFormat="1" applyFont="1" applyFill="1" applyBorder="1" applyAlignment="1" applyProtection="1">
      <alignment horizontal="center" vertical="center"/>
      <protection locked="0"/>
    </xf>
    <xf numFmtId="3" fontId="11" fillId="66" borderId="26" xfId="0" applyNumberFormat="1" applyFont="1" applyFill="1" applyBorder="1" applyAlignment="1" applyProtection="1">
      <alignment horizontal="right" vertical="center"/>
      <protection locked="0"/>
    </xf>
    <xf numFmtId="165" fontId="12" fillId="73" borderId="0" xfId="0" applyNumberFormat="1" applyFont="1" applyFill="1" applyAlignment="1" applyProtection="1">
      <alignment horizontal="centerContinuous" vertical="center"/>
    </xf>
    <xf numFmtId="165" fontId="6" fillId="73" borderId="13" xfId="267" applyNumberFormat="1" applyFont="1" applyFill="1" applyBorder="1" applyAlignment="1" applyProtection="1">
      <alignment horizontal="center" vertical="center"/>
    </xf>
    <xf numFmtId="165" fontId="6" fillId="73" borderId="14" xfId="267" applyNumberFormat="1" applyFont="1" applyFill="1" applyBorder="1" applyAlignment="1" applyProtection="1">
      <alignment horizontal="center" vertical="center"/>
    </xf>
    <xf numFmtId="165" fontId="6" fillId="73" borderId="15" xfId="267" applyNumberFormat="1" applyFont="1" applyFill="1" applyBorder="1" applyAlignment="1" applyProtection="1">
      <alignment horizontal="center" vertical="center"/>
    </xf>
    <xf numFmtId="165" fontId="6" fillId="73" borderId="17" xfId="267" applyNumberFormat="1" applyFont="1" applyFill="1" applyBorder="1" applyAlignment="1" applyProtection="1">
      <alignment horizontal="center" vertical="center"/>
    </xf>
    <xf numFmtId="165" fontId="6" fillId="73" borderId="15" xfId="0" applyNumberFormat="1" applyFont="1" applyFill="1" applyBorder="1" applyAlignment="1" applyProtection="1">
      <alignment horizontal="center" vertical="center"/>
    </xf>
    <xf numFmtId="165" fontId="6" fillId="73" borderId="17" xfId="0" applyNumberFormat="1" applyFont="1" applyFill="1" applyBorder="1" applyAlignment="1" applyProtection="1">
      <alignment horizontal="center" vertical="center"/>
    </xf>
    <xf numFmtId="165" fontId="5" fillId="73" borderId="0" xfId="0" applyNumberFormat="1" applyFont="1" applyFill="1" applyAlignment="1" applyProtection="1">
      <alignment horizontal="centerContinuous" vertical="center"/>
    </xf>
    <xf numFmtId="0" fontId="0" fillId="74" borderId="0" xfId="0" applyFill="1" applyAlignment="1">
      <alignment vertical="center"/>
    </xf>
    <xf numFmtId="0" fontId="58" fillId="74" borderId="0" xfId="0" applyFont="1" applyFill="1" applyAlignment="1">
      <alignment vertical="center"/>
    </xf>
    <xf numFmtId="165" fontId="8" fillId="73" borderId="0" xfId="267" applyNumberFormat="1" applyFont="1" applyFill="1" applyAlignment="1" applyProtection="1">
      <alignment vertical="center"/>
    </xf>
    <xf numFmtId="165" fontId="5" fillId="73" borderId="0" xfId="267" applyNumberFormat="1" applyFont="1" applyFill="1" applyAlignment="1" applyProtection="1">
      <alignment vertical="center"/>
    </xf>
    <xf numFmtId="165" fontId="4" fillId="73" borderId="0" xfId="267" applyNumberFormat="1" applyFont="1" applyFill="1" applyAlignment="1" applyProtection="1">
      <alignment vertical="center"/>
    </xf>
    <xf numFmtId="165" fontId="6" fillId="73" borderId="0" xfId="267" applyNumberFormat="1" applyFont="1" applyFill="1" applyAlignment="1" applyProtection="1">
      <alignment vertical="center"/>
    </xf>
    <xf numFmtId="165" fontId="12" fillId="73" borderId="69" xfId="0" applyNumberFormat="1" applyFont="1" applyFill="1" applyBorder="1" applyAlignment="1" applyProtection="1">
      <alignment horizontal="centerContinuous" vertical="center"/>
    </xf>
    <xf numFmtId="165" fontId="6" fillId="73" borderId="70" xfId="0" applyNumberFormat="1" applyFont="1" applyFill="1" applyBorder="1" applyAlignment="1" applyProtection="1">
      <alignment horizontal="center" vertical="center"/>
    </xf>
    <xf numFmtId="49" fontId="8" fillId="28" borderId="71" xfId="0" applyNumberFormat="1" applyFont="1" applyFill="1" applyBorder="1" applyAlignment="1" applyProtection="1">
      <alignment horizontal="center" vertical="center"/>
      <protection locked="0"/>
    </xf>
    <xf numFmtId="3" fontId="11" fillId="66" borderId="70" xfId="374" applyNumberFormat="1" applyFont="1" applyFill="1" applyBorder="1" applyAlignment="1" applyProtection="1">
      <alignment vertical="center"/>
      <protection locked="0"/>
    </xf>
    <xf numFmtId="49" fontId="39" fillId="66" borderId="71" xfId="374" applyNumberFormat="1" applyFont="1" applyFill="1" applyBorder="1" applyAlignment="1" applyProtection="1">
      <alignment horizontal="center" vertical="center"/>
      <protection locked="0"/>
    </xf>
    <xf numFmtId="3" fontId="11" fillId="66" borderId="70" xfId="374" applyNumberFormat="1" applyFont="1" applyFill="1" applyBorder="1" applyAlignment="1" applyProtection="1">
      <alignment horizontal="right" vertical="center"/>
      <protection locked="0"/>
    </xf>
    <xf numFmtId="3" fontId="11" fillId="65" borderId="70" xfId="374" applyNumberFormat="1" applyFont="1" applyFill="1" applyBorder="1" applyAlignment="1" applyProtection="1">
      <alignment vertical="center"/>
      <protection locked="0"/>
    </xf>
    <xf numFmtId="49" fontId="8" fillId="66" borderId="72" xfId="374" applyNumberFormat="1" applyFont="1" applyFill="1" applyBorder="1" applyAlignment="1" applyProtection="1">
      <alignment horizontal="center" vertical="center"/>
      <protection locked="0"/>
    </xf>
    <xf numFmtId="165" fontId="53" fillId="73" borderId="0" xfId="0" applyNumberFormat="1" applyFont="1" applyFill="1" applyAlignment="1" applyProtection="1">
      <alignment horizontal="left" vertical="center"/>
    </xf>
    <xf numFmtId="165" fontId="13" fillId="73" borderId="0" xfId="0" applyNumberFormat="1" applyFont="1" applyFill="1" applyAlignment="1" applyProtection="1">
      <alignment horizontal="centerContinuous" vertical="center"/>
    </xf>
    <xf numFmtId="0" fontId="2" fillId="0" borderId="0" xfId="312" applyAlignment="1">
      <alignment vertical="top"/>
    </xf>
    <xf numFmtId="0" fontId="45" fillId="0" borderId="0" xfId="312" applyFont="1" applyAlignment="1">
      <alignment horizontal="center" vertical="top"/>
    </xf>
    <xf numFmtId="0" fontId="46" fillId="0" borderId="0" xfId="312" applyFont="1" applyAlignment="1">
      <alignment horizontal="center" vertical="top"/>
    </xf>
    <xf numFmtId="0" fontId="13" fillId="0" borderId="0" xfId="312" applyFont="1" applyAlignment="1">
      <alignment horizontal="center" vertical="top"/>
    </xf>
    <xf numFmtId="0" fontId="47" fillId="0" borderId="0" xfId="312" applyFont="1" applyAlignment="1">
      <alignment horizontal="justify" vertical="top"/>
    </xf>
    <xf numFmtId="0" fontId="80" fillId="0" borderId="0" xfId="312" applyFont="1" applyAlignment="1">
      <alignment horizontal="left" vertical="top"/>
    </xf>
    <xf numFmtId="0" fontId="85" fillId="0" borderId="0" xfId="312" applyFont="1" applyAlignment="1">
      <alignment vertical="top"/>
    </xf>
    <xf numFmtId="0" fontId="50" fillId="0" borderId="0" xfId="312" applyFont="1" applyAlignment="1">
      <alignment horizontal="justify" vertical="top"/>
    </xf>
    <xf numFmtId="0" fontId="42" fillId="0" borderId="0" xfId="312" applyFont="1" applyAlignment="1">
      <alignment horizontal="right" vertical="top"/>
    </xf>
    <xf numFmtId="0" fontId="32" fillId="0" borderId="0" xfId="139" applyAlignment="1" applyProtection="1">
      <alignment horizontal="justify" vertical="top"/>
    </xf>
    <xf numFmtId="0" fontId="42" fillId="0" borderId="0" xfId="312" applyFont="1" applyAlignment="1">
      <alignment vertical="top"/>
    </xf>
    <xf numFmtId="0" fontId="2" fillId="0" borderId="0" xfId="312" applyAlignment="1">
      <alignment horizontal="left" vertical="top"/>
    </xf>
    <xf numFmtId="0" fontId="47" fillId="0" borderId="0" xfId="312" applyFont="1" applyAlignment="1">
      <alignment horizontal="left" vertical="top" wrapText="1"/>
    </xf>
    <xf numFmtId="0" fontId="52" fillId="0" borderId="0" xfId="312" applyFont="1" applyAlignment="1">
      <alignment horizontal="justify" vertical="top"/>
    </xf>
    <xf numFmtId="0" fontId="59" fillId="0" borderId="0" xfId="312" applyFont="1" applyAlignment="1">
      <alignment horizontal="justify" vertical="top"/>
    </xf>
    <xf numFmtId="0" fontId="86" fillId="74" borderId="0" xfId="0" applyFont="1" applyFill="1" applyAlignment="1">
      <alignment vertical="center"/>
    </xf>
    <xf numFmtId="0" fontId="0" fillId="0" borderId="0" xfId="0" applyAlignment="1" applyProtection="1">
      <alignment vertical="center"/>
    </xf>
    <xf numFmtId="0" fontId="2" fillId="0" borderId="0" xfId="0" applyFont="1" applyAlignment="1" applyProtection="1">
      <alignment vertical="center"/>
    </xf>
    <xf numFmtId="0" fontId="10" fillId="65" borderId="0" xfId="0" applyFont="1" applyFill="1" applyAlignment="1" applyProtection="1">
      <alignment vertical="center"/>
    </xf>
    <xf numFmtId="0" fontId="0" fillId="0" borderId="0" xfId="0" applyProtection="1"/>
    <xf numFmtId="0" fontId="10" fillId="65" borderId="0" xfId="0" applyFont="1" applyFill="1" applyAlignment="1" applyProtection="1">
      <alignment horizontal="left" vertical="center" wrapText="1"/>
    </xf>
    <xf numFmtId="0" fontId="3" fillId="0" borderId="0" xfId="0" applyFont="1" applyAlignment="1" applyProtection="1">
      <alignment vertical="center"/>
    </xf>
    <xf numFmtId="0" fontId="47" fillId="0" borderId="0" xfId="0" applyFont="1"/>
    <xf numFmtId="0" fontId="47" fillId="0" borderId="0" xfId="0" applyFont="1" applyBorder="1" applyAlignment="1">
      <alignment wrapText="1"/>
    </xf>
    <xf numFmtId="0" fontId="50" fillId="0" borderId="0" xfId="0" applyFont="1" applyBorder="1" applyAlignment="1">
      <alignment vertical="center" wrapText="1"/>
    </xf>
    <xf numFmtId="165" fontId="88" fillId="73" borderId="0" xfId="267" applyNumberFormat="1" applyFont="1" applyFill="1" applyAlignment="1" applyProtection="1">
      <alignment vertical="center"/>
    </xf>
    <xf numFmtId="0" fontId="60" fillId="0" borderId="0" xfId="0" applyFont="1"/>
    <xf numFmtId="0" fontId="90" fillId="0" borderId="0" xfId="139" applyFont="1" applyAlignment="1" applyProtection="1">
      <alignment vertical="top" wrapText="1"/>
    </xf>
    <xf numFmtId="0" fontId="45" fillId="0" borderId="0" xfId="0" applyFont="1" applyFill="1" applyAlignment="1">
      <alignment horizontal="center" vertical="top"/>
    </xf>
    <xf numFmtId="0" fontId="32" fillId="0" borderId="0" xfId="139" applyFill="1" applyAlignment="1" applyProtection="1">
      <alignment horizontal="center" vertical="top"/>
    </xf>
    <xf numFmtId="0" fontId="71" fillId="0" borderId="0" xfId="141" applyFill="1" applyAlignment="1">
      <alignment horizontal="center" vertical="top"/>
    </xf>
    <xf numFmtId="0" fontId="54" fillId="0" borderId="0" xfId="0" applyFont="1" applyFill="1" applyAlignment="1">
      <alignment horizontal="justify" vertical="top"/>
    </xf>
    <xf numFmtId="0" fontId="80" fillId="0" borderId="0" xfId="0" applyFont="1" applyFill="1" applyAlignment="1">
      <alignment horizontal="justify" vertical="top"/>
    </xf>
    <xf numFmtId="0" fontId="50" fillId="0" borderId="0" xfId="0" applyFont="1" applyFill="1" applyAlignment="1">
      <alignment horizontal="justify" vertical="top"/>
    </xf>
    <xf numFmtId="0" fontId="47" fillId="0" borderId="0" xfId="0" applyFont="1" applyFill="1" applyAlignment="1">
      <alignment horizontal="justify" vertical="top" wrapText="1"/>
    </xf>
    <xf numFmtId="0" fontId="47" fillId="0" borderId="0" xfId="0" applyFont="1" applyFill="1" applyAlignment="1">
      <alignment horizontal="justify" vertical="top"/>
    </xf>
    <xf numFmtId="0" fontId="32" fillId="0" borderId="0" xfId="139" applyFill="1" applyAlignment="1" applyProtection="1">
      <alignment horizontal="justify" vertical="top"/>
    </xf>
    <xf numFmtId="0" fontId="53" fillId="0" borderId="0" xfId="0" applyFont="1" applyFill="1" applyAlignment="1">
      <alignment horizontal="left" vertical="top" wrapText="1"/>
    </xf>
    <xf numFmtId="0" fontId="0" fillId="0" borderId="0" xfId="0" applyFill="1" applyAlignment="1">
      <alignment vertical="top"/>
    </xf>
    <xf numFmtId="0" fontId="2" fillId="0" borderId="0" xfId="0" applyFont="1" applyFill="1" applyAlignment="1">
      <alignment vertical="top"/>
    </xf>
    <xf numFmtId="0" fontId="55" fillId="0" borderId="0" xfId="0" applyFont="1" applyFill="1" applyAlignment="1">
      <alignment horizontal="justify" vertical="top" wrapText="1"/>
    </xf>
    <xf numFmtId="165" fontId="53" fillId="73" borderId="69" xfId="0" applyNumberFormat="1" applyFont="1" applyFill="1" applyBorder="1" applyAlignment="1" applyProtection="1">
      <alignment horizontal="centerContinuous" vertical="center"/>
    </xf>
    <xf numFmtId="0" fontId="87" fillId="75" borderId="27" xfId="0" applyFont="1" applyFill="1" applyBorder="1" applyAlignment="1">
      <alignment horizontal="center" vertical="center" wrapText="1"/>
    </xf>
    <xf numFmtId="49" fontId="10" fillId="65" borderId="0" xfId="0" applyNumberFormat="1" applyFont="1" applyFill="1" applyAlignment="1" applyProtection="1">
      <alignment vertical="center" wrapText="1"/>
    </xf>
    <xf numFmtId="0" fontId="64" fillId="58" borderId="55" xfId="101" applyAlignment="1">
      <alignment vertical="top"/>
    </xf>
    <xf numFmtId="0" fontId="47" fillId="0" borderId="0" xfId="139" applyFont="1" applyAlignment="1" applyProtection="1">
      <alignment vertical="top" wrapText="1"/>
    </xf>
    <xf numFmtId="0" fontId="93" fillId="0" borderId="0" xfId="0" applyFont="1" applyFill="1" applyAlignment="1">
      <alignment horizontal="left" vertical="top" wrapText="1"/>
    </xf>
    <xf numFmtId="0" fontId="95" fillId="0" borderId="0" xfId="0" applyFont="1" applyFill="1" applyAlignment="1">
      <alignment horizontal="justify" vertical="top"/>
    </xf>
    <xf numFmtId="0" fontId="45" fillId="0" borderId="0" xfId="0" applyFont="1" applyAlignment="1">
      <alignment horizontal="center" vertical="top"/>
    </xf>
    <xf numFmtId="0" fontId="12" fillId="0" borderId="0" xfId="0" applyFont="1" applyAlignment="1">
      <alignment horizontal="center" vertical="top"/>
    </xf>
    <xf numFmtId="0" fontId="10" fillId="65" borderId="0" xfId="0" applyFont="1" applyFill="1" applyAlignment="1" applyProtection="1">
      <alignment horizontal="left" vertical="center" wrapText="1"/>
      <protection locked="0"/>
    </xf>
    <xf numFmtId="0" fontId="32" fillId="28" borderId="28" xfId="139" applyNumberFormat="1" applyFill="1" applyBorder="1" applyAlignment="1" applyProtection="1">
      <alignment horizontal="center" vertical="center" textRotation="90"/>
      <protection locked="0"/>
    </xf>
    <xf numFmtId="0" fontId="32" fillId="28" borderId="29" xfId="139" applyNumberFormat="1" applyFill="1" applyBorder="1" applyAlignment="1" applyProtection="1">
      <alignment horizontal="center" vertical="center" textRotation="90"/>
      <protection locked="0"/>
    </xf>
    <xf numFmtId="0" fontId="32" fillId="28" borderId="30" xfId="139" applyNumberFormat="1" applyFill="1" applyBorder="1" applyAlignment="1" applyProtection="1">
      <alignment horizontal="center" vertical="center" textRotation="90"/>
      <protection locked="0"/>
    </xf>
    <xf numFmtId="165" fontId="6" fillId="25" borderId="34" xfId="0" applyNumberFormat="1" applyFont="1" applyFill="1" applyBorder="1" applyAlignment="1" applyProtection="1">
      <alignment horizontal="center" vertical="center" wrapText="1"/>
    </xf>
    <xf numFmtId="165" fontId="6" fillId="25" borderId="32" xfId="0" applyNumberFormat="1" applyFont="1" applyFill="1" applyBorder="1" applyAlignment="1" applyProtection="1">
      <alignment horizontal="center" vertical="center" wrapText="1"/>
    </xf>
    <xf numFmtId="165" fontId="6" fillId="25" borderId="33" xfId="0" applyNumberFormat="1" applyFont="1" applyFill="1" applyBorder="1" applyAlignment="1" applyProtection="1">
      <alignment horizontal="center" vertical="center" wrapText="1"/>
    </xf>
    <xf numFmtId="0" fontId="32" fillId="28" borderId="44" xfId="139" applyNumberFormat="1" applyFill="1" applyBorder="1" applyAlignment="1" applyProtection="1">
      <alignment horizontal="center" vertical="center" textRotation="90"/>
      <protection locked="0"/>
    </xf>
    <xf numFmtId="165" fontId="6" fillId="31" borderId="34" xfId="0" applyNumberFormat="1" applyFont="1" applyFill="1" applyBorder="1" applyAlignment="1" applyProtection="1">
      <alignment horizontal="center" vertical="center" wrapText="1"/>
    </xf>
    <xf numFmtId="165" fontId="6" fillId="31" borderId="32" xfId="0" applyNumberFormat="1" applyFont="1" applyFill="1" applyBorder="1" applyAlignment="1" applyProtection="1">
      <alignment horizontal="center" vertical="center" wrapText="1"/>
    </xf>
    <xf numFmtId="165" fontId="6" fillId="31" borderId="33" xfId="0" applyNumberFormat="1" applyFont="1" applyFill="1" applyBorder="1" applyAlignment="1" applyProtection="1">
      <alignment horizontal="center" vertical="center" wrapText="1"/>
    </xf>
    <xf numFmtId="165" fontId="6" fillId="25" borderId="31" xfId="0" applyNumberFormat="1" applyFont="1" applyFill="1" applyBorder="1" applyAlignment="1" applyProtection="1">
      <alignment horizontal="center" vertical="center" wrapText="1"/>
    </xf>
    <xf numFmtId="165" fontId="9" fillId="25" borderId="35" xfId="0" applyNumberFormat="1" applyFont="1" applyFill="1" applyBorder="1" applyAlignment="1" applyProtection="1">
      <alignment horizontal="center" vertical="center" wrapText="1"/>
    </xf>
    <xf numFmtId="165" fontId="9" fillId="25" borderId="36" xfId="0" applyNumberFormat="1" applyFont="1" applyFill="1" applyBorder="1" applyAlignment="1" applyProtection="1">
      <alignment horizontal="center" vertical="center" wrapText="1"/>
    </xf>
    <xf numFmtId="165" fontId="9" fillId="25" borderId="37" xfId="0" applyNumberFormat="1" applyFont="1" applyFill="1" applyBorder="1" applyAlignment="1" applyProtection="1">
      <alignment horizontal="center" vertical="center" wrapText="1"/>
    </xf>
    <xf numFmtId="165" fontId="6" fillId="25" borderId="38" xfId="0" applyNumberFormat="1" applyFont="1" applyFill="1" applyBorder="1" applyAlignment="1" applyProtection="1">
      <alignment horizontal="center" vertical="center" wrapText="1"/>
    </xf>
    <xf numFmtId="165" fontId="6" fillId="25" borderId="39" xfId="0" applyNumberFormat="1" applyFont="1" applyFill="1" applyBorder="1" applyAlignment="1" applyProtection="1">
      <alignment horizontal="center" vertical="center" wrapText="1"/>
    </xf>
    <xf numFmtId="165" fontId="6" fillId="25" borderId="40" xfId="0" applyNumberFormat="1" applyFont="1" applyFill="1" applyBorder="1" applyAlignment="1" applyProtection="1">
      <alignment horizontal="center" vertical="center" wrapText="1"/>
    </xf>
    <xf numFmtId="165" fontId="6" fillId="25" borderId="41" xfId="0" applyNumberFormat="1" applyFont="1" applyFill="1" applyBorder="1" applyAlignment="1" applyProtection="1">
      <alignment horizontal="center" vertical="center" wrapText="1"/>
    </xf>
    <xf numFmtId="165" fontId="6" fillId="25" borderId="42" xfId="0" applyNumberFormat="1" applyFont="1" applyFill="1" applyBorder="1" applyAlignment="1" applyProtection="1">
      <alignment horizontal="center" vertical="center" wrapText="1"/>
    </xf>
    <xf numFmtId="165" fontId="6" fillId="25" borderId="43" xfId="0" applyNumberFormat="1" applyFont="1" applyFill="1" applyBorder="1" applyAlignment="1" applyProtection="1">
      <alignment horizontal="center" vertical="center" wrapText="1"/>
    </xf>
    <xf numFmtId="165" fontId="9" fillId="26" borderId="45" xfId="267" applyNumberFormat="1" applyFont="1" applyFill="1" applyBorder="1" applyAlignment="1" applyProtection="1">
      <alignment horizontal="center" vertical="center" wrapText="1"/>
    </xf>
    <xf numFmtId="165" fontId="9" fillId="26" borderId="36" xfId="267" applyNumberFormat="1" applyFont="1" applyFill="1" applyBorder="1" applyAlignment="1" applyProtection="1">
      <alignment horizontal="center" vertical="center" wrapText="1"/>
    </xf>
    <xf numFmtId="165" fontId="9" fillId="26" borderId="37" xfId="267" applyNumberFormat="1" applyFont="1" applyFill="1" applyBorder="1" applyAlignment="1" applyProtection="1">
      <alignment horizontal="center" vertical="center" wrapText="1"/>
    </xf>
    <xf numFmtId="165" fontId="6" fillId="26" borderId="46" xfId="267" applyNumberFormat="1" applyFont="1" applyFill="1" applyBorder="1" applyAlignment="1" applyProtection="1">
      <alignment horizontal="center" vertical="center" wrapText="1"/>
    </xf>
    <xf numFmtId="0" fontId="2" fillId="0" borderId="32" xfId="267" applyBorder="1" applyAlignment="1"/>
    <xf numFmtId="0" fontId="2" fillId="0" borderId="33" xfId="267" applyBorder="1" applyAlignment="1"/>
    <xf numFmtId="165" fontId="6" fillId="26" borderId="47" xfId="267" applyNumberFormat="1" applyFont="1" applyFill="1" applyBorder="1" applyAlignment="1" applyProtection="1">
      <alignment horizontal="center" vertical="center" wrapText="1"/>
    </xf>
    <xf numFmtId="165" fontId="6" fillId="26" borderId="48" xfId="267" applyNumberFormat="1" applyFont="1" applyFill="1" applyBorder="1" applyAlignment="1" applyProtection="1">
      <alignment horizontal="center" vertical="center" wrapText="1"/>
    </xf>
    <xf numFmtId="165" fontId="6" fillId="26" borderId="49" xfId="267" applyNumberFormat="1" applyFont="1" applyFill="1" applyBorder="1" applyAlignment="1" applyProtection="1">
      <alignment horizontal="center" vertical="center" wrapText="1"/>
    </xf>
    <xf numFmtId="165" fontId="6" fillId="26" borderId="41" xfId="267" applyNumberFormat="1" applyFont="1" applyFill="1" applyBorder="1" applyAlignment="1" applyProtection="1">
      <alignment horizontal="center" vertical="center" wrapText="1"/>
    </xf>
    <xf numFmtId="165" fontId="6" fillId="26" borderId="42" xfId="267" applyNumberFormat="1" applyFont="1" applyFill="1" applyBorder="1" applyAlignment="1" applyProtection="1">
      <alignment horizontal="center" vertical="center" wrapText="1"/>
    </xf>
    <xf numFmtId="165" fontId="6" fillId="26" borderId="43" xfId="267" applyNumberFormat="1" applyFont="1" applyFill="1" applyBorder="1" applyAlignment="1" applyProtection="1">
      <alignment horizontal="center" vertical="center" wrapText="1"/>
    </xf>
    <xf numFmtId="165" fontId="6" fillId="32" borderId="34" xfId="267" applyNumberFormat="1" applyFont="1" applyFill="1" applyBorder="1" applyAlignment="1" applyProtection="1">
      <alignment horizontal="center" vertical="center" wrapText="1"/>
    </xf>
    <xf numFmtId="0" fontId="2" fillId="32" borderId="32" xfId="267" applyFill="1" applyBorder="1" applyAlignment="1"/>
    <xf numFmtId="0" fontId="2" fillId="32" borderId="33" xfId="267" applyFill="1" applyBorder="1" applyAlignment="1"/>
    <xf numFmtId="0" fontId="2" fillId="0" borderId="50" xfId="267" applyBorder="1" applyAlignment="1"/>
    <xf numFmtId="0" fontId="2" fillId="0" borderId="41" xfId="267" applyBorder="1" applyAlignment="1"/>
    <xf numFmtId="0" fontId="6" fillId="0" borderId="50" xfId="267" applyFont="1" applyBorder="1" applyAlignment="1"/>
    <xf numFmtId="0" fontId="6" fillId="0" borderId="41" xfId="267" applyFont="1" applyBorder="1" applyAlignment="1"/>
    <xf numFmtId="165" fontId="6" fillId="26" borderId="34" xfId="267" applyNumberFormat="1" applyFont="1" applyFill="1" applyBorder="1" applyAlignment="1" applyProtection="1">
      <alignment horizontal="center" vertical="center" wrapText="1"/>
    </xf>
    <xf numFmtId="165" fontId="6" fillId="73" borderId="32" xfId="267" applyNumberFormat="1" applyFont="1" applyFill="1" applyBorder="1" applyAlignment="1" applyProtection="1">
      <alignment horizontal="center" vertical="center" wrapText="1"/>
    </xf>
    <xf numFmtId="165" fontId="6" fillId="73" borderId="33" xfId="267" applyNumberFormat="1" applyFont="1" applyFill="1" applyBorder="1" applyAlignment="1" applyProtection="1">
      <alignment horizontal="center" vertical="center" wrapText="1"/>
    </xf>
    <xf numFmtId="165" fontId="9" fillId="73" borderId="36" xfId="267" applyNumberFormat="1" applyFont="1" applyFill="1" applyBorder="1" applyAlignment="1" applyProtection="1">
      <alignment horizontal="center" vertical="center" wrapText="1"/>
    </xf>
    <xf numFmtId="165" fontId="9" fillId="73" borderId="37" xfId="267" applyNumberFormat="1" applyFont="1" applyFill="1" applyBorder="1" applyAlignment="1" applyProtection="1">
      <alignment horizontal="center" vertical="center" wrapText="1"/>
    </xf>
    <xf numFmtId="165" fontId="6" fillId="73" borderId="50" xfId="267" applyNumberFormat="1" applyFont="1" applyFill="1" applyBorder="1" applyAlignment="1" applyProtection="1">
      <alignment horizontal="center" vertical="center" wrapText="1"/>
    </xf>
    <xf numFmtId="165" fontId="6" fillId="73" borderId="0" xfId="267" applyNumberFormat="1" applyFont="1" applyFill="1" applyBorder="1" applyAlignment="1" applyProtection="1">
      <alignment horizontal="center" vertical="center" wrapText="1"/>
    </xf>
    <xf numFmtId="165" fontId="6" fillId="73" borderId="51" xfId="267" applyNumberFormat="1" applyFont="1" applyFill="1" applyBorder="1" applyAlignment="1" applyProtection="1">
      <alignment horizontal="center" vertical="center" wrapText="1"/>
    </xf>
    <xf numFmtId="165" fontId="6" fillId="73" borderId="41" xfId="267" applyNumberFormat="1" applyFont="1" applyFill="1" applyBorder="1" applyAlignment="1" applyProtection="1">
      <alignment horizontal="center" vertical="center" wrapText="1"/>
    </xf>
    <xf numFmtId="165" fontId="6" fillId="73" borderId="42" xfId="267" applyNumberFormat="1" applyFont="1" applyFill="1" applyBorder="1" applyAlignment="1" applyProtection="1">
      <alignment horizontal="center" vertical="center" wrapText="1"/>
    </xf>
    <xf numFmtId="165" fontId="6" fillId="73" borderId="43" xfId="267" applyNumberFormat="1" applyFont="1" applyFill="1" applyBorder="1" applyAlignment="1" applyProtection="1">
      <alignment horizontal="center" vertical="center" wrapText="1"/>
    </xf>
    <xf numFmtId="165" fontId="6" fillId="73" borderId="34" xfId="267" applyNumberFormat="1" applyFont="1" applyFill="1" applyBorder="1" applyAlignment="1" applyProtection="1">
      <alignment horizontal="center" vertical="center" wrapText="1"/>
    </xf>
    <xf numFmtId="165" fontId="6" fillId="76" borderId="34" xfId="267" applyNumberFormat="1" applyFont="1" applyFill="1" applyBorder="1" applyAlignment="1" applyProtection="1">
      <alignment horizontal="center" vertical="center" wrapText="1"/>
    </xf>
    <xf numFmtId="165" fontId="6" fillId="76" borderId="32" xfId="267" applyNumberFormat="1" applyFont="1" applyFill="1" applyBorder="1" applyAlignment="1" applyProtection="1">
      <alignment horizontal="center" vertical="center" wrapText="1"/>
    </xf>
    <xf numFmtId="165" fontId="6" fillId="76" borderId="33" xfId="267" applyNumberFormat="1" applyFont="1" applyFill="1" applyBorder="1" applyAlignment="1" applyProtection="1">
      <alignment horizontal="center" vertical="center" wrapText="1"/>
    </xf>
    <xf numFmtId="0" fontId="89" fillId="75" borderId="27" xfId="0" applyFont="1" applyFill="1" applyBorder="1" applyAlignment="1">
      <alignment horizontal="center" vertical="center"/>
    </xf>
    <xf numFmtId="0" fontId="87" fillId="75" borderId="27" xfId="0" applyFont="1" applyFill="1" applyBorder="1" applyAlignment="1">
      <alignment horizontal="center" vertical="center" wrapText="1"/>
    </xf>
    <xf numFmtId="0" fontId="47" fillId="0" borderId="27" xfId="0" applyFont="1" applyBorder="1" applyAlignment="1">
      <alignment horizontal="left" vertical="center" wrapText="1"/>
    </xf>
    <xf numFmtId="0" fontId="87" fillId="75" borderId="27" xfId="0" applyFont="1" applyFill="1" applyBorder="1" applyAlignment="1">
      <alignment horizontal="center" vertical="center"/>
    </xf>
    <xf numFmtId="0" fontId="80" fillId="75" borderId="52" xfId="0" applyFont="1" applyFill="1" applyBorder="1" applyAlignment="1">
      <alignment horizontal="center" vertical="center" wrapText="1"/>
    </xf>
    <xf numFmtId="0" fontId="80" fillId="75" borderId="53" xfId="0" applyFont="1" applyFill="1" applyBorder="1" applyAlignment="1">
      <alignment horizontal="center" vertical="center" wrapText="1"/>
    </xf>
    <xf numFmtId="0" fontId="80" fillId="75" borderId="54" xfId="0" applyFont="1" applyFill="1" applyBorder="1" applyAlignment="1">
      <alignment horizontal="center" vertical="center" wrapText="1"/>
    </xf>
    <xf numFmtId="0" fontId="47" fillId="0" borderId="27" xfId="0" applyFont="1" applyBorder="1" applyAlignment="1">
      <alignment horizontal="left" vertical="center"/>
    </xf>
  </cellXfs>
  <cellStyles count="548">
    <cellStyle name="20% - Accent1" xfId="1" builtinId="30" customBuiltin="1"/>
    <cellStyle name="20% - Accent1 2" xfId="2"/>
    <cellStyle name="20% - Accent1 3" xfId="3"/>
    <cellStyle name="20% - Accent1 4" xfId="4"/>
    <cellStyle name="20% - Accent2" xfId="5" builtinId="34" customBuiltin="1"/>
    <cellStyle name="20% - Accent2 2" xfId="6"/>
    <cellStyle name="20% - Accent2 3" xfId="7"/>
    <cellStyle name="20% - Accent2 4" xfId="8"/>
    <cellStyle name="20% - Accent3" xfId="9" builtinId="38" customBuiltin="1"/>
    <cellStyle name="20% - Accent3 2" xfId="10"/>
    <cellStyle name="20% - Accent3 3" xfId="11"/>
    <cellStyle name="20% - Accent3 4" xfId="12"/>
    <cellStyle name="20% - Accent4" xfId="13" builtinId="42" customBuiltin="1"/>
    <cellStyle name="20% - Accent4 2" xfId="14"/>
    <cellStyle name="20% - Accent4 3" xfId="15"/>
    <cellStyle name="20% - Accent4 4" xfId="16"/>
    <cellStyle name="20% - Accent5" xfId="17" builtinId="46" customBuiltin="1"/>
    <cellStyle name="20% - Accent5 2" xfId="18"/>
    <cellStyle name="20% - Accent5 3" xfId="19"/>
    <cellStyle name="20% - Accent5 4" xfId="20"/>
    <cellStyle name="20% - Accent6" xfId="21" builtinId="50" customBuiltin="1"/>
    <cellStyle name="20% - Accent6 2" xfId="22"/>
    <cellStyle name="20% - Accent6 3" xfId="23"/>
    <cellStyle name="20% - Accent6 4" xfId="24"/>
    <cellStyle name="40% - Accent1" xfId="25" builtinId="31" customBuiltin="1"/>
    <cellStyle name="40% - Accent1 2" xfId="26"/>
    <cellStyle name="40% - Accent1 3" xfId="27"/>
    <cellStyle name="40% - Accent1 4" xfId="28"/>
    <cellStyle name="40% - Accent2" xfId="29" builtinId="35" customBuiltin="1"/>
    <cellStyle name="40% - Accent2 2" xfId="30"/>
    <cellStyle name="40% - Accent2 3" xfId="31"/>
    <cellStyle name="40% - Accent2 4" xfId="32"/>
    <cellStyle name="40% - Accent3" xfId="33" builtinId="39" customBuiltin="1"/>
    <cellStyle name="40% - Accent3 2" xfId="34"/>
    <cellStyle name="40% - Accent3 3" xfId="35"/>
    <cellStyle name="40% - Accent3 4" xfId="36"/>
    <cellStyle name="40% - Accent4" xfId="37" builtinId="43" customBuiltin="1"/>
    <cellStyle name="40% - Accent4 2" xfId="38"/>
    <cellStyle name="40% - Accent4 3" xfId="39"/>
    <cellStyle name="40% - Accent4 4" xfId="40"/>
    <cellStyle name="40% - Accent5" xfId="41" builtinId="47" customBuiltin="1"/>
    <cellStyle name="40% - Accent5 2" xfId="42"/>
    <cellStyle name="40% - Accent5 3" xfId="43"/>
    <cellStyle name="40% - Accent5 4" xfId="44"/>
    <cellStyle name="40% - Accent6" xfId="45" builtinId="51" customBuiltin="1"/>
    <cellStyle name="40% - Accent6 2" xfId="46"/>
    <cellStyle name="40% - Accent6 3" xfId="47"/>
    <cellStyle name="40% - Accent6 4" xfId="48"/>
    <cellStyle name="60% - Accent1" xfId="49" builtinId="32" customBuiltin="1"/>
    <cellStyle name="60% - Accent1 2" xfId="50"/>
    <cellStyle name="60% - Accent1 3" xfId="51"/>
    <cellStyle name="60% - Accent1 4" xfId="52"/>
    <cellStyle name="60% - Accent2" xfId="53" builtinId="36" customBuiltin="1"/>
    <cellStyle name="60% - Accent2 2" xfId="54"/>
    <cellStyle name="60% - Accent2 3" xfId="55"/>
    <cellStyle name="60% - Accent2 4" xfId="56"/>
    <cellStyle name="60% - Accent3" xfId="57" builtinId="40" customBuiltin="1"/>
    <cellStyle name="60% - Accent3 2" xfId="58"/>
    <cellStyle name="60% - Accent3 3" xfId="59"/>
    <cellStyle name="60% - Accent3 4" xfId="60"/>
    <cellStyle name="60% - Accent4" xfId="61" builtinId="44" customBuiltin="1"/>
    <cellStyle name="60% - Accent4 2" xfId="62"/>
    <cellStyle name="60% - Accent4 3" xfId="63"/>
    <cellStyle name="60% - Accent4 4" xfId="64"/>
    <cellStyle name="60% - Accent5" xfId="65" builtinId="48" customBuiltin="1"/>
    <cellStyle name="60% - Accent5 2" xfId="66"/>
    <cellStyle name="60% - Accent5 3" xfId="67"/>
    <cellStyle name="60% - Accent5 4" xfId="68"/>
    <cellStyle name="60% - Accent6" xfId="69" builtinId="52" customBuiltin="1"/>
    <cellStyle name="60% - Accent6 2" xfId="70"/>
    <cellStyle name="60% - Accent6 3" xfId="71"/>
    <cellStyle name="60% - Accent6 4" xfId="72"/>
    <cellStyle name="Accent1" xfId="73" builtinId="29" customBuiltin="1"/>
    <cellStyle name="Accent1 2" xfId="74"/>
    <cellStyle name="Accent1 3" xfId="75"/>
    <cellStyle name="Accent1 4" xfId="76"/>
    <cellStyle name="Accent2" xfId="77" builtinId="33" customBuiltin="1"/>
    <cellStyle name="Accent2 2" xfId="78"/>
    <cellStyle name="Accent2 3" xfId="79"/>
    <cellStyle name="Accent2 4" xfId="80"/>
    <cellStyle name="Accent3" xfId="81" builtinId="37" customBuiltin="1"/>
    <cellStyle name="Accent3 2" xfId="82"/>
    <cellStyle name="Accent3 3" xfId="83"/>
    <cellStyle name="Accent3 4" xfId="84"/>
    <cellStyle name="Accent4" xfId="85" builtinId="41" customBuiltin="1"/>
    <cellStyle name="Accent4 2" xfId="86"/>
    <cellStyle name="Accent4 3" xfId="87"/>
    <cellStyle name="Accent4 4" xfId="88"/>
    <cellStyle name="Accent5" xfId="89" builtinId="45" customBuiltin="1"/>
    <cellStyle name="Accent5 2" xfId="90"/>
    <cellStyle name="Accent5 3" xfId="91"/>
    <cellStyle name="Accent5 4" xfId="92"/>
    <cellStyle name="Accent6" xfId="93" builtinId="49" customBuiltin="1"/>
    <cellStyle name="Accent6 2" xfId="94"/>
    <cellStyle name="Accent6 3" xfId="95"/>
    <cellStyle name="Accent6 4" xfId="96"/>
    <cellStyle name="Bad" xfId="97" builtinId="27" customBuiltin="1"/>
    <cellStyle name="Bad 2" xfId="98"/>
    <cellStyle name="Bad 3" xfId="99"/>
    <cellStyle name="Bad 4" xfId="100"/>
    <cellStyle name="Calculation" xfId="101" builtinId="22" customBuiltin="1"/>
    <cellStyle name="Calculation 2" xfId="102"/>
    <cellStyle name="Calculation 3" xfId="103"/>
    <cellStyle name="Calculation 4" xfId="104"/>
    <cellStyle name="Celkem" xfId="105"/>
    <cellStyle name="Check Cell" xfId="106" builtinId="23" customBuiltin="1"/>
    <cellStyle name="Check Cell 2" xfId="107"/>
    <cellStyle name="Check Cell 3" xfId="108"/>
    <cellStyle name="Check Cell 4" xfId="109"/>
    <cellStyle name="Comma 15" xfId="110"/>
    <cellStyle name="Comma 2" xfId="111"/>
    <cellStyle name="Comma 7" xfId="112"/>
    <cellStyle name="Datum" xfId="113"/>
    <cellStyle name="Explanatory Text" xfId="114" builtinId="53" customBuiltin="1"/>
    <cellStyle name="Explanatory Text 2" xfId="115"/>
    <cellStyle name="Explanatory Text 3" xfId="116"/>
    <cellStyle name="Explanatory Text 4" xfId="117"/>
    <cellStyle name="Finanční0" xfId="118"/>
    <cellStyle name="Good" xfId="119" builtinId="26" customBuiltin="1"/>
    <cellStyle name="Good 2" xfId="120"/>
    <cellStyle name="Good 3" xfId="121"/>
    <cellStyle name="Good 4" xfId="122"/>
    <cellStyle name="Heading 1" xfId="123" builtinId="16" customBuiltin="1"/>
    <cellStyle name="Heading 1 2" xfId="124"/>
    <cellStyle name="Heading 1 3" xfId="125"/>
    <cellStyle name="Heading 1 4" xfId="126"/>
    <cellStyle name="Heading 2" xfId="127" builtinId="17" customBuiltin="1"/>
    <cellStyle name="Heading 2 2" xfId="128"/>
    <cellStyle name="Heading 2 3" xfId="129"/>
    <cellStyle name="Heading 2 4" xfId="130"/>
    <cellStyle name="Heading 3" xfId="131" builtinId="18" customBuiltin="1"/>
    <cellStyle name="Heading 3 2" xfId="132"/>
    <cellStyle name="Heading 3 3" xfId="133"/>
    <cellStyle name="Heading 3 4" xfId="134"/>
    <cellStyle name="Heading 4" xfId="135" builtinId="19" customBuiltin="1"/>
    <cellStyle name="Heading 4 2" xfId="136"/>
    <cellStyle name="Heading 4 3" xfId="137"/>
    <cellStyle name="Heading 4 4" xfId="138"/>
    <cellStyle name="Hyperlink" xfId="139" builtinId="8"/>
    <cellStyle name="Hyperlink 107" xfId="140"/>
    <cellStyle name="Hyperlink 2" xfId="141"/>
    <cellStyle name="Input" xfId="142" builtinId="20" customBuiltin="1"/>
    <cellStyle name="Input 2" xfId="143"/>
    <cellStyle name="Input 3" xfId="144"/>
    <cellStyle name="Input 4" xfId="145"/>
    <cellStyle name="Linked Cell" xfId="146" builtinId="24" customBuiltin="1"/>
    <cellStyle name="Linked Cell 2" xfId="147"/>
    <cellStyle name="Linked Cell 3" xfId="148"/>
    <cellStyle name="Linked Cell 4" xfId="149"/>
    <cellStyle name="Měna0" xfId="150"/>
    <cellStyle name="Milliers_tab_7_f_octobre_03" xfId="151"/>
    <cellStyle name="Neutral" xfId="152" builtinId="28" customBuiltin="1"/>
    <cellStyle name="Neutral 2" xfId="153"/>
    <cellStyle name="Neutral 3" xfId="154"/>
    <cellStyle name="Neutral 4" xfId="155"/>
    <cellStyle name="Normal" xfId="0" builtinId="0"/>
    <cellStyle name="Normal 111" xfId="156"/>
    <cellStyle name="Normal 111 2" xfId="157"/>
    <cellStyle name="Normal 117" xfId="158"/>
    <cellStyle name="Normal 117 2" xfId="159"/>
    <cellStyle name="Normal 118" xfId="160"/>
    <cellStyle name="Normal 118 2" xfId="161"/>
    <cellStyle name="Normal 121" xfId="162"/>
    <cellStyle name="Normal 121 2" xfId="163"/>
    <cellStyle name="Normal 122" xfId="164"/>
    <cellStyle name="Normal 122 2" xfId="165"/>
    <cellStyle name="Normal 125" xfId="166"/>
    <cellStyle name="Normal 125 2" xfId="167"/>
    <cellStyle name="Normal 129" xfId="168"/>
    <cellStyle name="Normal 129 2" xfId="169"/>
    <cellStyle name="Normal 130" xfId="170"/>
    <cellStyle name="Normal 130 2" xfId="171"/>
    <cellStyle name="Normal 131" xfId="172"/>
    <cellStyle name="Normal 131 2" xfId="173"/>
    <cellStyle name="Normal 134" xfId="174"/>
    <cellStyle name="Normal 134 2" xfId="175"/>
    <cellStyle name="Normal 136" xfId="176"/>
    <cellStyle name="Normal 136 2" xfId="177"/>
    <cellStyle name="Normal 138" xfId="178"/>
    <cellStyle name="Normal 138 2" xfId="179"/>
    <cellStyle name="Normal 139" xfId="180"/>
    <cellStyle name="Normal 139 2" xfId="181"/>
    <cellStyle name="Normal 140" xfId="182"/>
    <cellStyle name="Normal 140 2" xfId="183"/>
    <cellStyle name="Normal 141 2" xfId="184"/>
    <cellStyle name="Normal 143 2" xfId="185"/>
    <cellStyle name="Normal 144" xfId="186"/>
    <cellStyle name="Normal 144 2" xfId="187"/>
    <cellStyle name="Normal 145" xfId="188"/>
    <cellStyle name="Normal 145 2" xfId="189"/>
    <cellStyle name="Normal 146" xfId="190"/>
    <cellStyle name="Normal 146 2" xfId="191"/>
    <cellStyle name="Normal 147" xfId="192"/>
    <cellStyle name="Normal 147 2" xfId="193"/>
    <cellStyle name="Normal 148" xfId="194"/>
    <cellStyle name="Normal 148 2" xfId="195"/>
    <cellStyle name="Normal 149" xfId="196"/>
    <cellStyle name="Normal 149 2" xfId="197"/>
    <cellStyle name="Normal 150" xfId="198"/>
    <cellStyle name="Normal 150 2" xfId="199"/>
    <cellStyle name="Normal 151" xfId="200"/>
    <cellStyle name="Normal 151 2" xfId="201"/>
    <cellStyle name="Normal 152" xfId="202"/>
    <cellStyle name="Normal 152 2" xfId="203"/>
    <cellStyle name="Normal 153" xfId="204"/>
    <cellStyle name="Normal 153 2" xfId="205"/>
    <cellStyle name="Normal 154" xfId="206"/>
    <cellStyle name="Normal 154 2" xfId="207"/>
    <cellStyle name="Normal 155" xfId="208"/>
    <cellStyle name="Normal 155 2" xfId="209"/>
    <cellStyle name="Normal 158 2" xfId="210"/>
    <cellStyle name="Normal 159" xfId="211"/>
    <cellStyle name="Normal 159 2" xfId="212"/>
    <cellStyle name="Normal 160" xfId="213"/>
    <cellStyle name="Normal 160 2" xfId="214"/>
    <cellStyle name="Normal 161" xfId="215"/>
    <cellStyle name="Normal 161 2" xfId="216"/>
    <cellStyle name="Normal 162" xfId="217"/>
    <cellStyle name="Normal 162 2" xfId="218"/>
    <cellStyle name="Normal 163" xfId="219"/>
    <cellStyle name="Normal 163 2" xfId="220"/>
    <cellStyle name="Normal 165" xfId="221"/>
    <cellStyle name="Normal 166" xfId="222"/>
    <cellStyle name="Normal 168" xfId="223"/>
    <cellStyle name="Normal 169" xfId="224"/>
    <cellStyle name="Normal 170" xfId="225"/>
    <cellStyle name="Normal 171" xfId="226"/>
    <cellStyle name="Normal 172" xfId="227"/>
    <cellStyle name="Normal 176" xfId="228"/>
    <cellStyle name="Normal 178" xfId="229"/>
    <cellStyle name="Normal 179" xfId="230"/>
    <cellStyle name="Normal 180" xfId="231"/>
    <cellStyle name="Normal 182" xfId="232"/>
    <cellStyle name="Normal 183" xfId="233"/>
    <cellStyle name="Normal 184" xfId="234"/>
    <cellStyle name="Normal 185" xfId="235"/>
    <cellStyle name="Normal 186" xfId="236"/>
    <cellStyle name="Normal 187" xfId="237"/>
    <cellStyle name="Normal 188" xfId="238"/>
    <cellStyle name="Normal 189" xfId="239"/>
    <cellStyle name="Normal 190" xfId="240"/>
    <cellStyle name="Normal 191" xfId="241"/>
    <cellStyle name="Normal 192" xfId="242"/>
    <cellStyle name="Normal 193" xfId="243"/>
    <cellStyle name="Normal 194" xfId="244"/>
    <cellStyle name="Normal 195" xfId="245"/>
    <cellStyle name="Normal 196" xfId="246"/>
    <cellStyle name="Normal 197" xfId="247"/>
    <cellStyle name="Normal 199" xfId="248"/>
    <cellStyle name="Normal 2" xfId="249"/>
    <cellStyle name="Normal 2 10" xfId="250"/>
    <cellStyle name="Normal 2 11" xfId="251"/>
    <cellStyle name="Normal 2 12" xfId="252"/>
    <cellStyle name="Normal 2 2" xfId="253"/>
    <cellStyle name="Normal 2 3" xfId="254"/>
    <cellStyle name="Normal 2 4" xfId="255"/>
    <cellStyle name="Normal 2 5" xfId="256"/>
    <cellStyle name="Normal 2 6" xfId="257"/>
    <cellStyle name="Normal 2 7" xfId="258"/>
    <cellStyle name="Normal 2 8" xfId="259"/>
    <cellStyle name="Normal 2 9" xfId="260"/>
    <cellStyle name="Normal 200" xfId="261"/>
    <cellStyle name="Normal 201" xfId="262"/>
    <cellStyle name="Normal 202" xfId="263"/>
    <cellStyle name="Normal 203" xfId="264"/>
    <cellStyle name="Normal 204" xfId="265"/>
    <cellStyle name="Normal 205" xfId="266"/>
    <cellStyle name="Normal 217" xfId="267"/>
    <cellStyle name="Normal 3" xfId="268"/>
    <cellStyle name="Normal 3 10" xfId="269"/>
    <cellStyle name="Normal 3 11" xfId="270"/>
    <cellStyle name="Normal 3 12" xfId="271"/>
    <cellStyle name="Normal 3 13" xfId="272"/>
    <cellStyle name="Normal 3 14" xfId="273"/>
    <cellStyle name="Normal 3 15" xfId="274"/>
    <cellStyle name="Normal 3 16" xfId="275"/>
    <cellStyle name="Normal 3 17" xfId="276"/>
    <cellStyle name="Normal 3 18" xfId="277"/>
    <cellStyle name="Normal 3 19" xfId="278"/>
    <cellStyle name="Normal 3 2" xfId="279"/>
    <cellStyle name="Normal 3 20" xfId="280"/>
    <cellStyle name="Normal 3 21" xfId="281"/>
    <cellStyle name="Normal 3 22" xfId="282"/>
    <cellStyle name="Normal 3 23" xfId="283"/>
    <cellStyle name="Normal 3 3" xfId="284"/>
    <cellStyle name="Normal 3 4" xfId="285"/>
    <cellStyle name="Normal 3 5" xfId="286"/>
    <cellStyle name="Normal 3 6" xfId="287"/>
    <cellStyle name="Normal 3 7" xfId="288"/>
    <cellStyle name="Normal 3 8" xfId="289"/>
    <cellStyle name="Normal 3 9" xfId="290"/>
    <cellStyle name="Normal 31" xfId="291"/>
    <cellStyle name="Normal 31 2" xfId="292"/>
    <cellStyle name="Normal 32" xfId="293"/>
    <cellStyle name="Normal 32 2" xfId="294"/>
    <cellStyle name="Normal 33" xfId="295"/>
    <cellStyle name="Normal 33 2" xfId="296"/>
    <cellStyle name="Normal 34" xfId="297"/>
    <cellStyle name="Normal 34 2" xfId="298"/>
    <cellStyle name="Normal 36" xfId="299"/>
    <cellStyle name="Normal 36 2" xfId="300"/>
    <cellStyle name="Normal 37" xfId="301"/>
    <cellStyle name="Normal 37 2" xfId="302"/>
    <cellStyle name="Normal 38" xfId="303"/>
    <cellStyle name="Normal 38 2" xfId="304"/>
    <cellStyle name="Normal 39" xfId="305"/>
    <cellStyle name="Normal 39 2" xfId="306"/>
    <cellStyle name="Normal 4" xfId="307"/>
    <cellStyle name="Normal 4 10" xfId="308"/>
    <cellStyle name="Normal 4 11" xfId="309"/>
    <cellStyle name="Normal 4 12" xfId="310"/>
    <cellStyle name="Normal 4 13" xfId="311"/>
    <cellStyle name="Normal 4 2" xfId="312"/>
    <cellStyle name="Normal 4 3" xfId="313"/>
    <cellStyle name="Normal 4 4" xfId="314"/>
    <cellStyle name="Normal 4 5" xfId="315"/>
    <cellStyle name="Normal 4 6" xfId="316"/>
    <cellStyle name="Normal 4 7" xfId="317"/>
    <cellStyle name="Normal 4 8" xfId="318"/>
    <cellStyle name="Normal 4 9" xfId="319"/>
    <cellStyle name="Normal 40" xfId="320"/>
    <cellStyle name="Normal 40 2" xfId="321"/>
    <cellStyle name="Normal 41" xfId="322"/>
    <cellStyle name="Normal 41 2" xfId="323"/>
    <cellStyle name="Normal 42" xfId="324"/>
    <cellStyle name="Normal 42 2" xfId="325"/>
    <cellStyle name="Normal 43" xfId="326"/>
    <cellStyle name="Normal 43 2" xfId="327"/>
    <cellStyle name="Normal 45" xfId="328"/>
    <cellStyle name="Normal 45 2" xfId="329"/>
    <cellStyle name="Normal 46" xfId="330"/>
    <cellStyle name="Normal 46 2" xfId="331"/>
    <cellStyle name="Normal 47" xfId="332"/>
    <cellStyle name="Normal 47 2" xfId="333"/>
    <cellStyle name="Normal 48" xfId="334"/>
    <cellStyle name="Normal 48 2" xfId="335"/>
    <cellStyle name="Normal 49" xfId="336"/>
    <cellStyle name="Normal 49 2" xfId="337"/>
    <cellStyle name="Normal 5" xfId="338"/>
    <cellStyle name="Normal 5 10" xfId="339"/>
    <cellStyle name="Normal 5 11" xfId="340"/>
    <cellStyle name="Normal 5 12" xfId="341"/>
    <cellStyle name="Normal 5 13" xfId="342"/>
    <cellStyle name="Normal 5 2" xfId="343"/>
    <cellStyle name="Normal 5 3" xfId="344"/>
    <cellStyle name="Normal 5 4" xfId="345"/>
    <cellStyle name="Normal 5 5" xfId="346"/>
    <cellStyle name="Normal 5 6" xfId="347"/>
    <cellStyle name="Normal 5 7" xfId="348"/>
    <cellStyle name="Normal 5 8" xfId="349"/>
    <cellStyle name="Normal 5 9" xfId="350"/>
    <cellStyle name="Normal 51" xfId="351"/>
    <cellStyle name="Normal 51 2" xfId="352"/>
    <cellStyle name="Normal 52" xfId="353"/>
    <cellStyle name="Normal 52 2" xfId="354"/>
    <cellStyle name="Normal 54" xfId="355"/>
    <cellStyle name="Normal 54 2" xfId="356"/>
    <cellStyle name="Normal 55" xfId="357"/>
    <cellStyle name="Normal 55 2" xfId="358"/>
    <cellStyle name="Normal 56" xfId="359"/>
    <cellStyle name="Normal 56 2" xfId="360"/>
    <cellStyle name="Normal 57" xfId="361"/>
    <cellStyle name="Normal 57 2" xfId="362"/>
    <cellStyle name="Normal 59" xfId="363"/>
    <cellStyle name="Normal 59 2" xfId="364"/>
    <cellStyle name="Normal 6 10" xfId="365"/>
    <cellStyle name="Normal 6 11" xfId="366"/>
    <cellStyle name="Normal 6 12" xfId="367"/>
    <cellStyle name="Normal 6 13" xfId="368"/>
    <cellStyle name="Normal 6 14" xfId="369"/>
    <cellStyle name="Normal 6 15" xfId="370"/>
    <cellStyle name="Normal 6 16" xfId="371"/>
    <cellStyle name="Normal 6 17" xfId="372"/>
    <cellStyle name="Normal 6 18" xfId="373"/>
    <cellStyle name="Normal 6 2" xfId="374"/>
    <cellStyle name="Normal 6 3" xfId="375"/>
    <cellStyle name="Normal 6 4" xfId="376"/>
    <cellStyle name="Normal 6 5" xfId="377"/>
    <cellStyle name="Normal 6 6" xfId="378"/>
    <cellStyle name="Normal 6 7" xfId="379"/>
    <cellStyle name="Normal 6 8" xfId="380"/>
    <cellStyle name="Normal 6 9" xfId="381"/>
    <cellStyle name="Normal 62" xfId="382"/>
    <cellStyle name="Normal 62 2" xfId="383"/>
    <cellStyle name="Normal 64" xfId="384"/>
    <cellStyle name="Normal 64 2" xfId="385"/>
    <cellStyle name="Normal 7 2" xfId="386"/>
    <cellStyle name="Normal 76" xfId="387"/>
    <cellStyle name="Normal 76 2" xfId="388"/>
    <cellStyle name="Normal 77" xfId="389"/>
    <cellStyle name="Normal 77 2" xfId="390"/>
    <cellStyle name="Normal 8 2" xfId="391"/>
    <cellStyle name="Normal 81" xfId="392"/>
    <cellStyle name="Normal 81 2" xfId="393"/>
    <cellStyle name="Normal 85" xfId="394"/>
    <cellStyle name="Normal 85 2" xfId="395"/>
    <cellStyle name="Normal 86" xfId="396"/>
    <cellStyle name="Normal 86 2" xfId="397"/>
    <cellStyle name="Note" xfId="398" builtinId="10" customBuiltin="1"/>
    <cellStyle name="Note 10" xfId="399"/>
    <cellStyle name="Note 10 2" xfId="400"/>
    <cellStyle name="Note 11" xfId="401"/>
    <cellStyle name="Note 11 2" xfId="402"/>
    <cellStyle name="Note 12" xfId="403"/>
    <cellStyle name="Note 12 2" xfId="404"/>
    <cellStyle name="Note 13" xfId="405"/>
    <cellStyle name="Note 13 2" xfId="406"/>
    <cellStyle name="Note 14" xfId="407"/>
    <cellStyle name="Note 14 2" xfId="408"/>
    <cellStyle name="Note 15" xfId="409"/>
    <cellStyle name="Note 15 2" xfId="410"/>
    <cellStyle name="Note 16" xfId="411"/>
    <cellStyle name="Note 16 2" xfId="412"/>
    <cellStyle name="Note 17" xfId="413"/>
    <cellStyle name="Note 17 2" xfId="414"/>
    <cellStyle name="Note 18" xfId="415"/>
    <cellStyle name="Note 18 2" xfId="416"/>
    <cellStyle name="Note 19" xfId="417"/>
    <cellStyle name="Note 19 2" xfId="418"/>
    <cellStyle name="Note 2" xfId="419"/>
    <cellStyle name="Note 2 2" xfId="420"/>
    <cellStyle name="Note 20" xfId="421"/>
    <cellStyle name="Note 20 2" xfId="422"/>
    <cellStyle name="Note 21" xfId="423"/>
    <cellStyle name="Note 21 2" xfId="424"/>
    <cellStyle name="Note 22" xfId="425"/>
    <cellStyle name="Note 22 2" xfId="426"/>
    <cellStyle name="Note 23" xfId="427"/>
    <cellStyle name="Note 23 2" xfId="428"/>
    <cellStyle name="Note 24" xfId="429"/>
    <cellStyle name="Note 24 2" xfId="430"/>
    <cellStyle name="Note 25" xfId="431"/>
    <cellStyle name="Note 25 2" xfId="432"/>
    <cellStyle name="Note 26" xfId="433"/>
    <cellStyle name="Note 26 2" xfId="434"/>
    <cellStyle name="Note 27" xfId="435"/>
    <cellStyle name="Note 27 2" xfId="436"/>
    <cellStyle name="Note 28" xfId="437"/>
    <cellStyle name="Note 28 2" xfId="438"/>
    <cellStyle name="Note 29" xfId="439"/>
    <cellStyle name="Note 29 2" xfId="440"/>
    <cellStyle name="Note 3" xfId="441"/>
    <cellStyle name="Note 3 2" xfId="442"/>
    <cellStyle name="Note 30" xfId="443"/>
    <cellStyle name="Note 30 2" xfId="444"/>
    <cellStyle name="Note 31" xfId="445"/>
    <cellStyle name="Note 31 2" xfId="446"/>
    <cellStyle name="Note 32" xfId="447"/>
    <cellStyle name="Note 32 2" xfId="448"/>
    <cellStyle name="Note 33" xfId="449"/>
    <cellStyle name="Note 33 2" xfId="450"/>
    <cellStyle name="Note 34" xfId="451"/>
    <cellStyle name="Note 34 2" xfId="452"/>
    <cellStyle name="Note 35" xfId="453"/>
    <cellStyle name="Note 35 2" xfId="454"/>
    <cellStyle name="Note 36" xfId="455"/>
    <cellStyle name="Note 36 2" xfId="456"/>
    <cellStyle name="Note 37" xfId="457"/>
    <cellStyle name="Note 37 2" xfId="458"/>
    <cellStyle name="Note 38" xfId="459"/>
    <cellStyle name="Note 38 2" xfId="460"/>
    <cellStyle name="Note 39" xfId="461"/>
    <cellStyle name="Note 39 2" xfId="462"/>
    <cellStyle name="Note 4" xfId="463"/>
    <cellStyle name="Note 4 2" xfId="464"/>
    <cellStyle name="Note 40" xfId="465"/>
    <cellStyle name="Note 40 2" xfId="466"/>
    <cellStyle name="Note 41" xfId="467"/>
    <cellStyle name="Note 41 2" xfId="468"/>
    <cellStyle name="Note 42" xfId="469"/>
    <cellStyle name="Note 42 2" xfId="470"/>
    <cellStyle name="Note 43" xfId="471"/>
    <cellStyle name="Note 43 2" xfId="472"/>
    <cellStyle name="Note 44" xfId="473"/>
    <cellStyle name="Note 44 2" xfId="474"/>
    <cellStyle name="Note 45" xfId="475"/>
    <cellStyle name="Note 45 2" xfId="476"/>
    <cellStyle name="Note 46" xfId="477"/>
    <cellStyle name="Note 46 2" xfId="478"/>
    <cellStyle name="Note 47" xfId="479"/>
    <cellStyle name="Note 47 2" xfId="480"/>
    <cellStyle name="Note 48" xfId="481"/>
    <cellStyle name="Note 48 2" xfId="482"/>
    <cellStyle name="Note 49" xfId="483"/>
    <cellStyle name="Note 49 2" xfId="484"/>
    <cellStyle name="Note 5" xfId="485"/>
    <cellStyle name="Note 5 2" xfId="486"/>
    <cellStyle name="Note 50" xfId="487"/>
    <cellStyle name="Note 50 2" xfId="488"/>
    <cellStyle name="Note 51" xfId="489"/>
    <cellStyle name="Note 51 2" xfId="490"/>
    <cellStyle name="Note 52" xfId="491"/>
    <cellStyle name="Note 52 2" xfId="492"/>
    <cellStyle name="Note 53" xfId="493"/>
    <cellStyle name="Note 53 2" xfId="494"/>
    <cellStyle name="Note 54" xfId="495"/>
    <cellStyle name="Note 54 2" xfId="496"/>
    <cellStyle name="Note 55" xfId="497"/>
    <cellStyle name="Note 55 2" xfId="498"/>
    <cellStyle name="Note 56" xfId="499"/>
    <cellStyle name="Note 56 2" xfId="500"/>
    <cellStyle name="Note 57" xfId="501"/>
    <cellStyle name="Note 57 2" xfId="502"/>
    <cellStyle name="Note 58" xfId="503"/>
    <cellStyle name="Note 58 2" xfId="504"/>
    <cellStyle name="Note 59" xfId="505"/>
    <cellStyle name="Note 6" xfId="506"/>
    <cellStyle name="Note 6 2" xfId="507"/>
    <cellStyle name="Note 60" xfId="508"/>
    <cellStyle name="Note 61" xfId="509"/>
    <cellStyle name="Note 62" xfId="510"/>
    <cellStyle name="Note 63" xfId="511"/>
    <cellStyle name="Note 64" xfId="512"/>
    <cellStyle name="Note 65" xfId="513"/>
    <cellStyle name="Note 66" xfId="514"/>
    <cellStyle name="Note 67" xfId="515"/>
    <cellStyle name="Note 68" xfId="516"/>
    <cellStyle name="Note 69" xfId="517"/>
    <cellStyle name="Note 7" xfId="518"/>
    <cellStyle name="Note 7 2" xfId="519"/>
    <cellStyle name="Note 70" xfId="520"/>
    <cellStyle name="Note 71" xfId="521"/>
    <cellStyle name="Note 72" xfId="522"/>
    <cellStyle name="Note 8" xfId="523"/>
    <cellStyle name="Note 8 2" xfId="524"/>
    <cellStyle name="Note 9" xfId="525"/>
    <cellStyle name="Note 9 2" xfId="526"/>
    <cellStyle name="Output" xfId="527" builtinId="21" customBuiltin="1"/>
    <cellStyle name="Output 2" xfId="528"/>
    <cellStyle name="Output 3" xfId="529"/>
    <cellStyle name="Output 4" xfId="530"/>
    <cellStyle name="Percent 6" xfId="531"/>
    <cellStyle name="Percent 7" xfId="532"/>
    <cellStyle name="Pevný" xfId="533"/>
    <cellStyle name="Title" xfId="534" builtinId="15" customBuiltin="1"/>
    <cellStyle name="Title 2" xfId="535"/>
    <cellStyle name="Title 3" xfId="536"/>
    <cellStyle name="Title 4" xfId="537"/>
    <cellStyle name="Total" xfId="538" builtinId="25" customBuiltin="1"/>
    <cellStyle name="Total 2" xfId="539"/>
    <cellStyle name="Total 3" xfId="540"/>
    <cellStyle name="Total 4" xfId="541"/>
    <cellStyle name="Warning Text" xfId="542" builtinId="11" customBuiltin="1"/>
    <cellStyle name="Warning Text 2" xfId="543"/>
    <cellStyle name="Warning Text 3" xfId="544"/>
    <cellStyle name="Warning Text 4" xfId="545"/>
    <cellStyle name="Záhlaví 1" xfId="546"/>
    <cellStyle name="Záhlaví 2" xfId="5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tf-oecd.org/sites/default/files/docs/13value.pdf" TargetMode="External"/><Relationship Id="rId2" Type="http://schemas.openxmlformats.org/officeDocument/2006/relationships/hyperlink" Target="https://www.itf-oecd.org/sites/default/files/docs/glossary-transport-statistics.pdf" TargetMode="External"/><Relationship Id="rId1" Type="http://schemas.openxmlformats.org/officeDocument/2006/relationships/hyperlink" Target="http://www.itf-oecd.org/sites/default/files/docs/13value.pdf" TargetMode="External"/><Relationship Id="rId5" Type="http://schemas.openxmlformats.org/officeDocument/2006/relationships/printerSettings" Target="../printerSettings/printerSettings2.bin"/><Relationship Id="rId4" Type="http://schemas.openxmlformats.org/officeDocument/2006/relationships/hyperlink" Target="https://unece.org/sites/default/files/2020-12/Glossary_for_Transport_Statistics_RU.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unece.org/sites/default/files/2020-12/Glossary_for_Transport_Statistics_RU.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88"/>
  <sheetViews>
    <sheetView zoomScale="85" zoomScaleNormal="85" workbookViewId="0">
      <selection activeCell="A13" sqref="A13"/>
    </sheetView>
  </sheetViews>
  <sheetFormatPr defaultColWidth="9.140625" defaultRowHeight="12.75" x14ac:dyDescent="0.2"/>
  <cols>
    <col min="1" max="1" width="24" style="48" bestFit="1" customWidth="1"/>
    <col min="2" max="2" width="30.42578125" style="48" customWidth="1"/>
    <col min="3" max="4" width="24.42578125" style="48" customWidth="1"/>
    <col min="5" max="5" width="17.5703125" style="48" customWidth="1"/>
    <col min="6" max="6" width="15.140625" style="48" customWidth="1"/>
    <col min="7" max="7" width="28.42578125" style="49" bestFit="1" customWidth="1"/>
    <col min="8" max="8" width="9.140625" style="48" customWidth="1"/>
    <col min="9" max="9" width="13.42578125" style="48" bestFit="1" customWidth="1"/>
    <col min="10" max="10" width="11" style="48" bestFit="1" customWidth="1"/>
    <col min="11" max="11" width="41.7109375" style="48" bestFit="1" customWidth="1"/>
    <col min="12" max="16384" width="9.140625" style="48"/>
  </cols>
  <sheetData>
    <row r="1" spans="1:11" x14ac:dyDescent="0.2">
      <c r="A1" s="80" t="s">
        <v>145</v>
      </c>
      <c r="E1" s="82" t="s">
        <v>146</v>
      </c>
      <c r="F1" s="83" t="e">
        <f>CountryCode</f>
        <v>#REF!</v>
      </c>
      <c r="G1" s="84"/>
    </row>
    <row r="2" spans="1:11" x14ac:dyDescent="0.2">
      <c r="A2" s="48" t="s">
        <v>203</v>
      </c>
      <c r="E2" s="82" t="s">
        <v>147</v>
      </c>
      <c r="F2" s="83" t="e">
        <f>VLOOKUP($F$1,$A$6:$B$70,2,FALSE)</f>
        <v>#REF!</v>
      </c>
      <c r="G2" s="84"/>
    </row>
    <row r="3" spans="1:11" x14ac:dyDescent="0.2">
      <c r="E3" s="82" t="s">
        <v>200</v>
      </c>
      <c r="F3" s="83" t="e">
        <f>VLOOKUP($F$1,$A$6:$C$70,3,FALSE)</f>
        <v>#REF!</v>
      </c>
      <c r="G3" s="84"/>
    </row>
    <row r="4" spans="1:11" x14ac:dyDescent="0.2">
      <c r="E4" s="82" t="s">
        <v>200</v>
      </c>
      <c r="F4" s="83" t="e">
        <f>VLOOKUP($F$1,$A$6:$D$70,4,FALSE)</f>
        <v>#REF!</v>
      </c>
    </row>
    <row r="5" spans="1:11" x14ac:dyDescent="0.2">
      <c r="A5" s="80" t="s">
        <v>202</v>
      </c>
      <c r="B5" s="80" t="s">
        <v>201</v>
      </c>
      <c r="C5" s="80" t="s">
        <v>246</v>
      </c>
      <c r="D5" s="80" t="s">
        <v>245</v>
      </c>
      <c r="F5" s="80" t="s">
        <v>166</v>
      </c>
      <c r="G5" s="81"/>
      <c r="J5" s="49"/>
    </row>
    <row r="6" spans="1:11" x14ac:dyDescent="0.2">
      <c r="A6" s="48" t="s">
        <v>26</v>
      </c>
      <c r="B6" s="48" t="s">
        <v>25</v>
      </c>
      <c r="C6" t="s">
        <v>205</v>
      </c>
      <c r="D6" t="s">
        <v>268</v>
      </c>
      <c r="F6" s="48" t="s">
        <v>1</v>
      </c>
      <c r="G6" s="79" t="s">
        <v>160</v>
      </c>
      <c r="J6" s="49"/>
    </row>
    <row r="7" spans="1:11" x14ac:dyDescent="0.2">
      <c r="A7" s="48" t="s">
        <v>290</v>
      </c>
      <c r="B7" s="48" t="s">
        <v>291</v>
      </c>
      <c r="C7" t="s">
        <v>292</v>
      </c>
      <c r="D7" t="s">
        <v>293</v>
      </c>
      <c r="F7" s="48" t="s">
        <v>2</v>
      </c>
      <c r="G7" s="79" t="s">
        <v>161</v>
      </c>
      <c r="J7" s="49"/>
      <c r="K7" s="48" t="e">
        <f>"["&amp;A2&amp;"_"&amp;F1&amp;".xls]"</f>
        <v>#REF!</v>
      </c>
    </row>
    <row r="8" spans="1:11" x14ac:dyDescent="0.2">
      <c r="A8" s="48" t="s">
        <v>28</v>
      </c>
      <c r="B8" s="48" t="s">
        <v>27</v>
      </c>
      <c r="C8" t="s">
        <v>206</v>
      </c>
      <c r="D8" t="s">
        <v>269</v>
      </c>
      <c r="F8" s="48" t="s">
        <v>3</v>
      </c>
      <c r="G8" s="79" t="s">
        <v>162</v>
      </c>
      <c r="J8" s="49"/>
    </row>
    <row r="9" spans="1:11" x14ac:dyDescent="0.2">
      <c r="A9" s="48" t="s">
        <v>24</v>
      </c>
      <c r="B9" s="48" t="s">
        <v>23</v>
      </c>
      <c r="C9" t="s">
        <v>207</v>
      </c>
      <c r="D9" t="s">
        <v>248</v>
      </c>
      <c r="F9" s="48" t="s">
        <v>4</v>
      </c>
      <c r="G9" s="79" t="s">
        <v>163</v>
      </c>
      <c r="I9" s="49"/>
      <c r="J9" s="47" t="s">
        <v>144</v>
      </c>
      <c r="K9" s="52"/>
    </row>
    <row r="10" spans="1:11" x14ac:dyDescent="0.2">
      <c r="A10" s="48" t="s">
        <v>30</v>
      </c>
      <c r="B10" s="48" t="s">
        <v>29</v>
      </c>
      <c r="C10" t="s">
        <v>199</v>
      </c>
      <c r="D10" t="s">
        <v>249</v>
      </c>
      <c r="F10" s="48" t="s">
        <v>5</v>
      </c>
      <c r="G10" s="79" t="s">
        <v>164</v>
      </c>
      <c r="I10" s="53" t="s">
        <v>13</v>
      </c>
      <c r="J10" s="51" t="s">
        <v>150</v>
      </c>
      <c r="K10" s="48" t="e">
        <f t="shared" ref="K10:K19" si="0">$K$7&amp;J10&amp;""</f>
        <v>#REF!</v>
      </c>
    </row>
    <row r="11" spans="1:11" x14ac:dyDescent="0.2">
      <c r="A11" s="48" t="s">
        <v>32</v>
      </c>
      <c r="B11" s="48" t="s">
        <v>31</v>
      </c>
      <c r="C11" t="s">
        <v>208</v>
      </c>
      <c r="D11" s="48" t="s">
        <v>270</v>
      </c>
      <c r="F11" s="48" t="s">
        <v>6</v>
      </c>
      <c r="G11" s="79" t="s">
        <v>165</v>
      </c>
      <c r="I11" s="54" t="s">
        <v>14</v>
      </c>
      <c r="J11" s="51" t="s">
        <v>151</v>
      </c>
      <c r="K11" s="48" t="e">
        <f t="shared" si="0"/>
        <v>#REF!</v>
      </c>
    </row>
    <row r="12" spans="1:11" x14ac:dyDescent="0.2">
      <c r="A12" s="48" t="s">
        <v>34</v>
      </c>
      <c r="B12" s="48" t="s">
        <v>33</v>
      </c>
      <c r="C12" t="s">
        <v>209</v>
      </c>
      <c r="D12" s="48" t="s">
        <v>271</v>
      </c>
      <c r="I12" s="53" t="s">
        <v>15</v>
      </c>
      <c r="J12" s="51" t="s">
        <v>152</v>
      </c>
      <c r="K12" s="48" t="e">
        <f t="shared" si="0"/>
        <v>#REF!</v>
      </c>
    </row>
    <row r="13" spans="1:11" x14ac:dyDescent="0.2">
      <c r="A13" s="48" t="s">
        <v>36</v>
      </c>
      <c r="B13" s="48" t="s">
        <v>35</v>
      </c>
      <c r="C13" t="s">
        <v>199</v>
      </c>
      <c r="D13" t="s">
        <v>249</v>
      </c>
      <c r="I13" s="54" t="s">
        <v>16</v>
      </c>
      <c r="J13" s="51" t="s">
        <v>153</v>
      </c>
      <c r="K13" s="48" t="e">
        <f t="shared" si="0"/>
        <v>#REF!</v>
      </c>
    </row>
    <row r="14" spans="1:11" x14ac:dyDescent="0.2">
      <c r="A14" s="48" t="s">
        <v>38</v>
      </c>
      <c r="B14" s="48" t="s">
        <v>37</v>
      </c>
      <c r="C14" s="48" t="s">
        <v>289</v>
      </c>
      <c r="D14" s="48" t="s">
        <v>272</v>
      </c>
      <c r="I14" s="53" t="s">
        <v>17</v>
      </c>
      <c r="J14" s="51" t="s">
        <v>154</v>
      </c>
      <c r="K14" s="48" t="e">
        <f t="shared" si="0"/>
        <v>#REF!</v>
      </c>
    </row>
    <row r="15" spans="1:11" x14ac:dyDescent="0.2">
      <c r="A15" s="48" t="s">
        <v>135</v>
      </c>
      <c r="B15" s="48" t="s">
        <v>134</v>
      </c>
      <c r="C15" t="s">
        <v>210</v>
      </c>
      <c r="D15" s="48" t="s">
        <v>273</v>
      </c>
      <c r="G15" s="48"/>
      <c r="I15" s="54" t="s">
        <v>18</v>
      </c>
      <c r="J15" s="51" t="s">
        <v>155</v>
      </c>
      <c r="K15" s="48" t="e">
        <f t="shared" si="0"/>
        <v>#REF!</v>
      </c>
    </row>
    <row r="16" spans="1:11" x14ac:dyDescent="0.2">
      <c r="A16" s="48" t="s">
        <v>40</v>
      </c>
      <c r="B16" s="48" t="s">
        <v>39</v>
      </c>
      <c r="C16" t="s">
        <v>211</v>
      </c>
      <c r="D16" s="48" t="s">
        <v>274</v>
      </c>
      <c r="G16" s="48"/>
      <c r="I16" s="53" t="s">
        <v>19</v>
      </c>
      <c r="J16" s="51" t="s">
        <v>156</v>
      </c>
      <c r="K16" s="48" t="e">
        <f t="shared" si="0"/>
        <v>#REF!</v>
      </c>
    </row>
    <row r="17" spans="1:11" x14ac:dyDescent="0.2">
      <c r="A17" s="48" t="s">
        <v>42</v>
      </c>
      <c r="B17" s="48" t="s">
        <v>41</v>
      </c>
      <c r="C17" t="s">
        <v>212</v>
      </c>
      <c r="D17" t="s">
        <v>250</v>
      </c>
      <c r="G17" s="48"/>
      <c r="I17" s="55" t="s">
        <v>20</v>
      </c>
      <c r="J17" s="51" t="s">
        <v>157</v>
      </c>
      <c r="K17" s="48" t="e">
        <f t="shared" si="0"/>
        <v>#REF!</v>
      </c>
    </row>
    <row r="18" spans="1:11" x14ac:dyDescent="0.2">
      <c r="A18" s="48" t="s">
        <v>46</v>
      </c>
      <c r="B18" s="48" t="s">
        <v>45</v>
      </c>
      <c r="C18" t="s">
        <v>213</v>
      </c>
      <c r="D18" t="s">
        <v>251</v>
      </c>
      <c r="G18" s="48"/>
      <c r="I18" s="55" t="s">
        <v>21</v>
      </c>
      <c r="J18" s="51" t="s">
        <v>158</v>
      </c>
      <c r="K18" s="48" t="e">
        <f t="shared" si="0"/>
        <v>#REF!</v>
      </c>
    </row>
    <row r="19" spans="1:11" x14ac:dyDescent="0.2">
      <c r="A19" s="48" t="s">
        <v>44</v>
      </c>
      <c r="B19" s="48" t="s">
        <v>43</v>
      </c>
      <c r="C19" t="s">
        <v>214</v>
      </c>
      <c r="D19" t="s">
        <v>275</v>
      </c>
      <c r="G19" s="48"/>
      <c r="I19" s="56" t="s">
        <v>22</v>
      </c>
      <c r="J19" s="51" t="s">
        <v>159</v>
      </c>
      <c r="K19" s="48" t="e">
        <f t="shared" si="0"/>
        <v>#REF!</v>
      </c>
    </row>
    <row r="20" spans="1:11" x14ac:dyDescent="0.2">
      <c r="A20" s="48" t="s">
        <v>48</v>
      </c>
      <c r="B20" s="48" t="s">
        <v>47</v>
      </c>
      <c r="C20" t="s">
        <v>215</v>
      </c>
      <c r="D20" t="s">
        <v>276</v>
      </c>
      <c r="G20" s="48"/>
    </row>
    <row r="21" spans="1:11" x14ac:dyDescent="0.2">
      <c r="A21" s="48" t="s">
        <v>50</v>
      </c>
      <c r="B21" s="48" t="s">
        <v>49</v>
      </c>
      <c r="C21" t="s">
        <v>216</v>
      </c>
      <c r="D21" t="s">
        <v>252</v>
      </c>
      <c r="G21" s="48"/>
    </row>
    <row r="22" spans="1:11" x14ac:dyDescent="0.2">
      <c r="A22" s="48" t="s">
        <v>52</v>
      </c>
      <c r="B22" s="48" t="s">
        <v>51</v>
      </c>
      <c r="C22" t="s">
        <v>217</v>
      </c>
      <c r="D22" t="s">
        <v>253</v>
      </c>
      <c r="G22" s="48"/>
    </row>
    <row r="23" spans="1:11" x14ac:dyDescent="0.2">
      <c r="A23" s="48" t="s">
        <v>54</v>
      </c>
      <c r="B23" s="48" t="s">
        <v>53</v>
      </c>
      <c r="C23" t="s">
        <v>199</v>
      </c>
      <c r="D23" t="s">
        <v>249</v>
      </c>
      <c r="G23" s="48"/>
    </row>
    <row r="24" spans="1:11" x14ac:dyDescent="0.2">
      <c r="A24" s="48" t="s">
        <v>56</v>
      </c>
      <c r="B24" s="48" t="s">
        <v>55</v>
      </c>
      <c r="C24" t="s">
        <v>199</v>
      </c>
      <c r="D24" t="s">
        <v>249</v>
      </c>
      <c r="G24" s="48"/>
    </row>
    <row r="25" spans="1:11" x14ac:dyDescent="0.2">
      <c r="A25" s="48" t="s">
        <v>60</v>
      </c>
      <c r="B25" s="48" t="s">
        <v>59</v>
      </c>
      <c r="C25" t="s">
        <v>218</v>
      </c>
      <c r="D25" t="s">
        <v>60</v>
      </c>
      <c r="G25" s="48"/>
    </row>
    <row r="26" spans="1:11" x14ac:dyDescent="0.2">
      <c r="A26" s="48" t="s">
        <v>58</v>
      </c>
      <c r="B26" s="48" t="s">
        <v>57</v>
      </c>
      <c r="C26" t="s">
        <v>199</v>
      </c>
      <c r="D26" t="s">
        <v>249</v>
      </c>
      <c r="G26" s="48"/>
    </row>
    <row r="27" spans="1:11" x14ac:dyDescent="0.2">
      <c r="A27" s="48" t="s">
        <v>61</v>
      </c>
      <c r="B27" s="48" t="s">
        <v>303</v>
      </c>
      <c r="C27" t="s">
        <v>219</v>
      </c>
      <c r="D27" t="s">
        <v>61</v>
      </c>
      <c r="G27" s="48"/>
    </row>
    <row r="28" spans="1:11" x14ac:dyDescent="0.2">
      <c r="A28" s="48" t="s">
        <v>63</v>
      </c>
      <c r="B28" s="48" t="s">
        <v>62</v>
      </c>
      <c r="C28" t="s">
        <v>220</v>
      </c>
      <c r="D28" t="s">
        <v>277</v>
      </c>
      <c r="G28" s="48"/>
    </row>
    <row r="29" spans="1:11" x14ac:dyDescent="0.2">
      <c r="A29" s="48" t="s">
        <v>65</v>
      </c>
      <c r="B29" s="48" t="s">
        <v>64</v>
      </c>
      <c r="C29" t="s">
        <v>199</v>
      </c>
      <c r="D29" t="s">
        <v>249</v>
      </c>
      <c r="G29" s="48"/>
    </row>
    <row r="30" spans="1:11" x14ac:dyDescent="0.2">
      <c r="A30" s="48" t="s">
        <v>67</v>
      </c>
      <c r="B30" s="48" t="s">
        <v>66</v>
      </c>
      <c r="C30" t="s">
        <v>199</v>
      </c>
      <c r="D30" t="s">
        <v>249</v>
      </c>
      <c r="G30" s="48"/>
    </row>
    <row r="31" spans="1:11" x14ac:dyDescent="0.2">
      <c r="A31" s="48" t="s">
        <v>141</v>
      </c>
      <c r="B31" s="48" t="s">
        <v>140</v>
      </c>
      <c r="C31" s="99" t="s">
        <v>221</v>
      </c>
      <c r="D31" s="99" t="s">
        <v>278</v>
      </c>
      <c r="G31" s="48"/>
    </row>
    <row r="32" spans="1:11" x14ac:dyDescent="0.2">
      <c r="A32" s="48" t="s">
        <v>69</v>
      </c>
      <c r="B32" s="48" t="s">
        <v>68</v>
      </c>
      <c r="C32" t="s">
        <v>222</v>
      </c>
      <c r="D32" t="s">
        <v>254</v>
      </c>
      <c r="G32" s="48"/>
    </row>
    <row r="33" spans="1:7" x14ac:dyDescent="0.2">
      <c r="A33" s="48" t="s">
        <v>71</v>
      </c>
      <c r="B33" s="48" t="s">
        <v>70</v>
      </c>
      <c r="C33" t="s">
        <v>223</v>
      </c>
      <c r="D33" t="s">
        <v>255</v>
      </c>
      <c r="G33" s="48"/>
    </row>
    <row r="34" spans="1:7" x14ac:dyDescent="0.2">
      <c r="A34" s="48" t="s">
        <v>73</v>
      </c>
      <c r="B34" s="48" t="s">
        <v>72</v>
      </c>
      <c r="C34" t="s">
        <v>224</v>
      </c>
      <c r="D34" t="s">
        <v>279</v>
      </c>
      <c r="G34" s="48"/>
    </row>
    <row r="35" spans="1:7" x14ac:dyDescent="0.2">
      <c r="A35" s="48" t="s">
        <v>75</v>
      </c>
      <c r="B35" s="48" t="s">
        <v>74</v>
      </c>
      <c r="C35" t="s">
        <v>199</v>
      </c>
      <c r="D35" t="s">
        <v>249</v>
      </c>
      <c r="G35" s="48"/>
    </row>
    <row r="36" spans="1:7" x14ac:dyDescent="0.2">
      <c r="A36" s="48" t="s">
        <v>139</v>
      </c>
      <c r="B36" s="48" t="s">
        <v>138</v>
      </c>
      <c r="C36" t="s">
        <v>225</v>
      </c>
      <c r="D36" t="s">
        <v>256</v>
      </c>
      <c r="G36" s="48"/>
    </row>
    <row r="37" spans="1:7" x14ac:dyDescent="0.2">
      <c r="A37" s="48" t="s">
        <v>77</v>
      </c>
      <c r="B37" s="48" t="s">
        <v>76</v>
      </c>
      <c r="C37" t="s">
        <v>199</v>
      </c>
      <c r="D37" t="s">
        <v>249</v>
      </c>
      <c r="G37" s="48"/>
    </row>
    <row r="38" spans="1:7" x14ac:dyDescent="0.2">
      <c r="A38" s="48" t="s">
        <v>79</v>
      </c>
      <c r="B38" s="48" t="s">
        <v>78</v>
      </c>
      <c r="C38" t="s">
        <v>226</v>
      </c>
      <c r="D38" t="s">
        <v>257</v>
      </c>
      <c r="G38" s="48"/>
    </row>
    <row r="39" spans="1:7" x14ac:dyDescent="0.2">
      <c r="A39" s="48" t="s">
        <v>81</v>
      </c>
      <c r="B39" s="48" t="s">
        <v>80</v>
      </c>
      <c r="C39" t="s">
        <v>227</v>
      </c>
      <c r="D39" t="s">
        <v>258</v>
      </c>
      <c r="G39" s="48"/>
    </row>
    <row r="40" spans="1:7" x14ac:dyDescent="0.2">
      <c r="A40" s="48" t="s">
        <v>83</v>
      </c>
      <c r="B40" s="48" t="s">
        <v>82</v>
      </c>
      <c r="C40" t="s">
        <v>199</v>
      </c>
      <c r="D40" t="s">
        <v>249</v>
      </c>
      <c r="G40" s="48"/>
    </row>
    <row r="41" spans="1:7" x14ac:dyDescent="0.2">
      <c r="A41" s="48" t="s">
        <v>85</v>
      </c>
      <c r="B41" s="48" t="s">
        <v>84</v>
      </c>
      <c r="C41" t="s">
        <v>228</v>
      </c>
      <c r="D41" t="s">
        <v>264</v>
      </c>
      <c r="G41" s="48"/>
    </row>
    <row r="42" spans="1:7" x14ac:dyDescent="0.2">
      <c r="A42" s="48" t="s">
        <v>87</v>
      </c>
      <c r="B42" s="48" t="s">
        <v>86</v>
      </c>
      <c r="C42" t="s">
        <v>199</v>
      </c>
      <c r="D42" t="s">
        <v>249</v>
      </c>
      <c r="G42" s="48"/>
    </row>
    <row r="43" spans="1:7" x14ac:dyDescent="0.2">
      <c r="A43" s="48" t="s">
        <v>89</v>
      </c>
      <c r="B43" s="48" t="s">
        <v>88</v>
      </c>
      <c r="C43" t="s">
        <v>199</v>
      </c>
      <c r="D43" t="s">
        <v>249</v>
      </c>
      <c r="G43" s="48"/>
    </row>
    <row r="44" spans="1:7" x14ac:dyDescent="0.2">
      <c r="A44" s="48" t="s">
        <v>143</v>
      </c>
      <c r="B44" s="48" t="s">
        <v>142</v>
      </c>
      <c r="C44" s="99" t="s">
        <v>229</v>
      </c>
      <c r="D44" s="99" t="s">
        <v>282</v>
      </c>
      <c r="G44" s="48"/>
    </row>
    <row r="45" spans="1:7" x14ac:dyDescent="0.2">
      <c r="A45" s="48" t="s">
        <v>91</v>
      </c>
      <c r="B45" s="48" t="s">
        <v>90</v>
      </c>
      <c r="C45" t="s">
        <v>199</v>
      </c>
      <c r="D45" t="s">
        <v>249</v>
      </c>
      <c r="G45" s="48"/>
    </row>
    <row r="46" spans="1:7" x14ac:dyDescent="0.2">
      <c r="A46" s="48" t="s">
        <v>93</v>
      </c>
      <c r="B46" s="48" t="s">
        <v>92</v>
      </c>
      <c r="C46" t="s">
        <v>230</v>
      </c>
      <c r="D46" t="s">
        <v>259</v>
      </c>
      <c r="G46" s="48"/>
    </row>
    <row r="47" spans="1:7" x14ac:dyDescent="0.2">
      <c r="A47" s="48" t="s">
        <v>95</v>
      </c>
      <c r="B47" s="48" t="s">
        <v>94</v>
      </c>
      <c r="C47" t="s">
        <v>231</v>
      </c>
      <c r="D47" t="s">
        <v>281</v>
      </c>
      <c r="G47" s="48"/>
    </row>
    <row r="48" spans="1:7" x14ac:dyDescent="0.2">
      <c r="A48" s="48" t="s">
        <v>97</v>
      </c>
      <c r="B48" s="48" t="s">
        <v>96</v>
      </c>
      <c r="C48" t="s">
        <v>199</v>
      </c>
      <c r="D48" t="s">
        <v>249</v>
      </c>
      <c r="G48" s="48"/>
    </row>
    <row r="49" spans="1:4" x14ac:dyDescent="0.2">
      <c r="A49" s="48" t="s">
        <v>133</v>
      </c>
      <c r="B49" s="48" t="s">
        <v>132</v>
      </c>
      <c r="C49" t="s">
        <v>232</v>
      </c>
      <c r="D49" t="s">
        <v>280</v>
      </c>
    </row>
    <row r="50" spans="1:4" x14ac:dyDescent="0.2">
      <c r="A50" s="48" t="s">
        <v>99</v>
      </c>
      <c r="B50" s="48" t="s">
        <v>98</v>
      </c>
      <c r="C50" t="s">
        <v>199</v>
      </c>
      <c r="D50" t="s">
        <v>249</v>
      </c>
    </row>
    <row r="51" spans="1:4" x14ac:dyDescent="0.2">
      <c r="A51" s="48" t="s">
        <v>101</v>
      </c>
      <c r="B51" s="48" t="s">
        <v>100</v>
      </c>
      <c r="C51" t="s">
        <v>233</v>
      </c>
      <c r="D51" s="99" t="s">
        <v>260</v>
      </c>
    </row>
    <row r="52" spans="1:4" x14ac:dyDescent="0.2">
      <c r="A52" s="48" t="s">
        <v>103</v>
      </c>
      <c r="B52" s="48" t="s">
        <v>102</v>
      </c>
      <c r="C52" t="s">
        <v>234</v>
      </c>
      <c r="D52" t="s">
        <v>261</v>
      </c>
    </row>
    <row r="53" spans="1:4" x14ac:dyDescent="0.2">
      <c r="A53" s="48" t="s">
        <v>105</v>
      </c>
      <c r="B53" s="48" t="s">
        <v>104</v>
      </c>
      <c r="C53" t="s">
        <v>235</v>
      </c>
      <c r="D53" t="s">
        <v>262</v>
      </c>
    </row>
    <row r="54" spans="1:4" x14ac:dyDescent="0.2">
      <c r="A54" s="48" t="s">
        <v>107</v>
      </c>
      <c r="B54" s="48" t="s">
        <v>106</v>
      </c>
      <c r="C54" t="s">
        <v>199</v>
      </c>
      <c r="D54" t="s">
        <v>249</v>
      </c>
    </row>
    <row r="55" spans="1:4" x14ac:dyDescent="0.2">
      <c r="A55" s="48" t="s">
        <v>109</v>
      </c>
      <c r="B55" s="48" t="s">
        <v>108</v>
      </c>
      <c r="C55" t="s">
        <v>236</v>
      </c>
      <c r="D55" t="s">
        <v>283</v>
      </c>
    </row>
    <row r="56" spans="1:4" x14ac:dyDescent="0.2">
      <c r="A56" s="48" t="s">
        <v>111</v>
      </c>
      <c r="B56" s="48" t="s">
        <v>110</v>
      </c>
      <c r="C56" t="s">
        <v>237</v>
      </c>
      <c r="D56" t="s">
        <v>284</v>
      </c>
    </row>
    <row r="57" spans="1:4" x14ac:dyDescent="0.2">
      <c r="A57" s="48" t="s">
        <v>113</v>
      </c>
      <c r="B57" s="48" t="s">
        <v>112</v>
      </c>
      <c r="C57" t="s">
        <v>238</v>
      </c>
      <c r="D57" t="s">
        <v>285</v>
      </c>
    </row>
    <row r="58" spans="1:4" x14ac:dyDescent="0.2">
      <c r="A58" s="48" t="s">
        <v>115</v>
      </c>
      <c r="B58" s="48" t="s">
        <v>114</v>
      </c>
      <c r="C58" t="s">
        <v>199</v>
      </c>
      <c r="D58" t="s">
        <v>249</v>
      </c>
    </row>
    <row r="59" spans="1:4" x14ac:dyDescent="0.2">
      <c r="A59" s="48" t="s">
        <v>117</v>
      </c>
      <c r="B59" s="48" t="s">
        <v>116</v>
      </c>
      <c r="C59" t="s">
        <v>199</v>
      </c>
      <c r="D59" t="s">
        <v>249</v>
      </c>
    </row>
    <row r="60" spans="1:4" x14ac:dyDescent="0.2">
      <c r="A60" s="48" t="s">
        <v>137</v>
      </c>
      <c r="B60" s="48" t="s">
        <v>136</v>
      </c>
      <c r="C60" t="s">
        <v>239</v>
      </c>
      <c r="D60" t="s">
        <v>287</v>
      </c>
    </row>
    <row r="61" spans="1:4" x14ac:dyDescent="0.2">
      <c r="A61" s="48" t="s">
        <v>119</v>
      </c>
      <c r="B61" s="48" t="s">
        <v>118</v>
      </c>
      <c r="C61" t="s">
        <v>199</v>
      </c>
      <c r="D61" t="s">
        <v>249</v>
      </c>
    </row>
    <row r="62" spans="1:4" x14ac:dyDescent="0.2">
      <c r="A62" s="48" t="s">
        <v>121</v>
      </c>
      <c r="B62" s="48" t="s">
        <v>120</v>
      </c>
      <c r="C62" t="s">
        <v>240</v>
      </c>
      <c r="D62" t="s">
        <v>263</v>
      </c>
    </row>
    <row r="63" spans="1:4" x14ac:dyDescent="0.2">
      <c r="A63" s="48" t="s">
        <v>123</v>
      </c>
      <c r="B63" s="48" t="s">
        <v>122</v>
      </c>
      <c r="C63" t="s">
        <v>228</v>
      </c>
      <c r="D63" t="s">
        <v>264</v>
      </c>
    </row>
    <row r="64" spans="1:4" x14ac:dyDescent="0.2">
      <c r="A64" s="48" t="s">
        <v>125</v>
      </c>
      <c r="B64" s="48" t="s">
        <v>124</v>
      </c>
      <c r="C64" t="s">
        <v>241</v>
      </c>
      <c r="D64" t="s">
        <v>265</v>
      </c>
    </row>
    <row r="65" spans="1:4" x14ac:dyDescent="0.2">
      <c r="A65" s="48" t="s">
        <v>127</v>
      </c>
      <c r="B65" s="48" t="s">
        <v>126</v>
      </c>
      <c r="C65" t="s">
        <v>242</v>
      </c>
      <c r="D65" t="s">
        <v>286</v>
      </c>
    </row>
    <row r="66" spans="1:4" x14ac:dyDescent="0.2">
      <c r="A66" s="48" t="s">
        <v>129</v>
      </c>
      <c r="B66" s="48" t="s">
        <v>128</v>
      </c>
      <c r="C66" t="s">
        <v>243</v>
      </c>
      <c r="D66" t="s">
        <v>266</v>
      </c>
    </row>
    <row r="67" spans="1:4" x14ac:dyDescent="0.2">
      <c r="A67" s="48" t="s">
        <v>131</v>
      </c>
      <c r="B67" s="48" t="s">
        <v>130</v>
      </c>
      <c r="C67" t="s">
        <v>244</v>
      </c>
      <c r="D67" t="s">
        <v>267</v>
      </c>
    </row>
    <row r="68" spans="1:4" x14ac:dyDescent="0.2">
      <c r="A68" s="48" t="s">
        <v>304</v>
      </c>
      <c r="B68" s="48" t="s">
        <v>306</v>
      </c>
      <c r="C68" s="48" t="s">
        <v>311</v>
      </c>
      <c r="D68" s="48" t="s">
        <v>308</v>
      </c>
    </row>
    <row r="69" spans="1:4" x14ac:dyDescent="0.2">
      <c r="A69" s="48" t="s">
        <v>305</v>
      </c>
      <c r="B69" s="48" t="s">
        <v>307</v>
      </c>
      <c r="C69" s="48" t="s">
        <v>309</v>
      </c>
      <c r="D69" s="48" t="s">
        <v>310</v>
      </c>
    </row>
    <row r="70" spans="1:4" x14ac:dyDescent="0.2">
      <c r="A70" s="51" t="s">
        <v>149</v>
      </c>
      <c r="B70" s="48" t="s">
        <v>148</v>
      </c>
      <c r="C70" s="48" t="s">
        <v>204</v>
      </c>
      <c r="D70" t="s">
        <v>288</v>
      </c>
    </row>
    <row r="71" spans="1:4" x14ac:dyDescent="0.2">
      <c r="D71"/>
    </row>
    <row r="72" spans="1:4" x14ac:dyDescent="0.2">
      <c r="D72"/>
    </row>
    <row r="73" spans="1:4" x14ac:dyDescent="0.2">
      <c r="D73"/>
    </row>
    <row r="74" spans="1:4" x14ac:dyDescent="0.2">
      <c r="D74"/>
    </row>
    <row r="75" spans="1:4" x14ac:dyDescent="0.2">
      <c r="D75"/>
    </row>
    <row r="76" spans="1:4" x14ac:dyDescent="0.2">
      <c r="D76"/>
    </row>
    <row r="77" spans="1:4" x14ac:dyDescent="0.2">
      <c r="D77"/>
    </row>
    <row r="78" spans="1:4" x14ac:dyDescent="0.2">
      <c r="D78"/>
    </row>
    <row r="79" spans="1:4" x14ac:dyDescent="0.2">
      <c r="D79"/>
    </row>
    <row r="80" spans="1:4" x14ac:dyDescent="0.2">
      <c r="D80"/>
    </row>
    <row r="81" spans="4:4" x14ac:dyDescent="0.2">
      <c r="D81"/>
    </row>
    <row r="82" spans="4:4" x14ac:dyDescent="0.2">
      <c r="D82"/>
    </row>
    <row r="83" spans="4:4" x14ac:dyDescent="0.2">
      <c r="D83"/>
    </row>
    <row r="84" spans="4:4" x14ac:dyDescent="0.2">
      <c r="D84"/>
    </row>
    <row r="85" spans="4:4" x14ac:dyDescent="0.2">
      <c r="D85"/>
    </row>
    <row r="86" spans="4:4" x14ac:dyDescent="0.2">
      <c r="D86"/>
    </row>
    <row r="87" spans="4:4" x14ac:dyDescent="0.2">
      <c r="D87"/>
    </row>
    <row r="88" spans="4:4" x14ac:dyDescent="0.2">
      <c r="D88" s="48" t="s">
        <v>247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51"/>
  <sheetViews>
    <sheetView tabSelected="1" topLeftCell="F1" zoomScale="110" zoomScaleNormal="110" workbookViewId="0">
      <selection activeCell="G11" sqref="G11"/>
    </sheetView>
  </sheetViews>
  <sheetFormatPr defaultColWidth="9.140625" defaultRowHeight="12.75" x14ac:dyDescent="0.2"/>
  <cols>
    <col min="1" max="1" width="6" style="186" customWidth="1"/>
    <col min="2" max="2" width="8.28515625" style="186" customWidth="1"/>
    <col min="3" max="3" width="138.5703125" style="186" customWidth="1"/>
    <col min="4" max="4" width="9.140625" style="186"/>
    <col min="5" max="5" width="6" style="186" customWidth="1"/>
    <col min="6" max="6" width="8.28515625" style="186" customWidth="1"/>
    <col min="7" max="7" width="138.5703125" style="186" customWidth="1"/>
    <col min="8" max="16384" width="9.140625" style="85"/>
  </cols>
  <sheetData>
    <row r="1" spans="1:7" x14ac:dyDescent="0.2">
      <c r="D1" s="85"/>
      <c r="E1" s="230" t="s">
        <v>354</v>
      </c>
    </row>
    <row r="2" spans="1:7" ht="20.25" x14ac:dyDescent="0.2">
      <c r="C2" s="187" t="s">
        <v>167</v>
      </c>
      <c r="G2" s="187" t="s">
        <v>359</v>
      </c>
    </row>
    <row r="3" spans="1:7" ht="25.5" x14ac:dyDescent="0.2">
      <c r="C3" s="188" t="s">
        <v>183</v>
      </c>
      <c r="G3" s="188" t="s">
        <v>357</v>
      </c>
    </row>
    <row r="4" spans="1:7" ht="15.75" x14ac:dyDescent="0.2">
      <c r="C4" s="189"/>
      <c r="G4" s="189"/>
    </row>
    <row r="5" spans="1:7" x14ac:dyDescent="0.2">
      <c r="C5" s="190"/>
      <c r="G5" s="190"/>
    </row>
    <row r="6" spans="1:7" x14ac:dyDescent="0.2">
      <c r="C6" s="190"/>
      <c r="G6" s="190"/>
    </row>
    <row r="7" spans="1:7" x14ac:dyDescent="0.2">
      <c r="C7" s="190"/>
      <c r="G7" s="190"/>
    </row>
    <row r="8" spans="1:7" ht="15.75" x14ac:dyDescent="0.2">
      <c r="A8" s="191" t="s">
        <v>168</v>
      </c>
      <c r="B8" s="192"/>
      <c r="C8" s="192"/>
      <c r="E8" s="191" t="s">
        <v>358</v>
      </c>
      <c r="F8" s="192"/>
      <c r="G8" s="192"/>
    </row>
    <row r="9" spans="1:7" x14ac:dyDescent="0.2">
      <c r="C9" s="193"/>
      <c r="G9" s="193"/>
    </row>
    <row r="10" spans="1:7" ht="25.5" x14ac:dyDescent="0.2">
      <c r="B10" s="194" t="s">
        <v>169</v>
      </c>
      <c r="C10" s="190" t="s">
        <v>314</v>
      </c>
      <c r="F10" s="194" t="s">
        <v>169</v>
      </c>
      <c r="G10" s="190" t="s">
        <v>360</v>
      </c>
    </row>
    <row r="11" spans="1:7" x14ac:dyDescent="0.2">
      <c r="B11" s="194"/>
      <c r="C11" s="195" t="s">
        <v>312</v>
      </c>
      <c r="F11" s="194"/>
      <c r="G11" s="195" t="s">
        <v>417</v>
      </c>
    </row>
    <row r="12" spans="1:7" x14ac:dyDescent="0.2">
      <c r="B12" s="196"/>
      <c r="C12" s="190" t="s">
        <v>184</v>
      </c>
      <c r="F12" s="196"/>
      <c r="G12" s="190" t="s">
        <v>361</v>
      </c>
    </row>
    <row r="13" spans="1:7" x14ac:dyDescent="0.2">
      <c r="B13" s="196"/>
      <c r="C13" s="190"/>
      <c r="F13" s="196"/>
      <c r="G13" s="190"/>
    </row>
    <row r="14" spans="1:7" ht="38.25" x14ac:dyDescent="0.2">
      <c r="B14" s="194" t="s">
        <v>170</v>
      </c>
      <c r="C14" s="190" t="s">
        <v>315</v>
      </c>
      <c r="F14" s="194" t="s">
        <v>170</v>
      </c>
      <c r="G14" s="190" t="s">
        <v>362</v>
      </c>
    </row>
    <row r="15" spans="1:7" x14ac:dyDescent="0.2">
      <c r="B15" s="196"/>
      <c r="C15" s="190"/>
      <c r="F15" s="196"/>
      <c r="G15" s="190"/>
    </row>
    <row r="16" spans="1:7" ht="25.5" x14ac:dyDescent="0.2">
      <c r="B16" s="194" t="s">
        <v>171</v>
      </c>
      <c r="C16" s="190" t="s">
        <v>186</v>
      </c>
      <c r="F16" s="194" t="s">
        <v>171</v>
      </c>
      <c r="G16" s="190" t="s">
        <v>363</v>
      </c>
    </row>
    <row r="17" spans="1:7" x14ac:dyDescent="0.2">
      <c r="B17" s="196"/>
      <c r="C17" s="190"/>
      <c r="F17" s="196"/>
      <c r="G17" s="190"/>
    </row>
    <row r="18" spans="1:7" ht="51" x14ac:dyDescent="0.2">
      <c r="B18" s="194" t="s">
        <v>172</v>
      </c>
      <c r="C18" s="190" t="s">
        <v>313</v>
      </c>
      <c r="F18" s="194" t="s">
        <v>172</v>
      </c>
      <c r="G18" s="190" t="s">
        <v>364</v>
      </c>
    </row>
    <row r="19" spans="1:7" x14ac:dyDescent="0.2">
      <c r="B19" s="196"/>
      <c r="C19" s="190"/>
      <c r="F19" s="196"/>
      <c r="G19" s="190"/>
    </row>
    <row r="20" spans="1:7" s="86" customFormat="1" ht="25.5" x14ac:dyDescent="0.2">
      <c r="A20" s="197"/>
      <c r="B20" s="194" t="s">
        <v>173</v>
      </c>
      <c r="C20" s="198" t="s">
        <v>185</v>
      </c>
      <c r="D20" s="197"/>
      <c r="E20" s="197"/>
      <c r="F20" s="194" t="s">
        <v>173</v>
      </c>
      <c r="G20" s="198" t="s">
        <v>365</v>
      </c>
    </row>
    <row r="21" spans="1:7" x14ac:dyDescent="0.2">
      <c r="C21" s="190"/>
      <c r="G21" s="190"/>
    </row>
    <row r="22" spans="1:7" s="86" customFormat="1" ht="25.5" x14ac:dyDescent="0.2">
      <c r="A22" s="197"/>
      <c r="B22" s="194" t="s">
        <v>174</v>
      </c>
      <c r="C22" s="198" t="s">
        <v>316</v>
      </c>
      <c r="D22" s="197"/>
      <c r="E22" s="197"/>
      <c r="F22" s="194" t="s">
        <v>174</v>
      </c>
      <c r="G22" s="198" t="s">
        <v>366</v>
      </c>
    </row>
    <row r="23" spans="1:7" x14ac:dyDescent="0.2">
      <c r="C23" s="190"/>
      <c r="G23" s="190"/>
    </row>
    <row r="24" spans="1:7" x14ac:dyDescent="0.2">
      <c r="C24" s="190"/>
      <c r="G24" s="190"/>
    </row>
    <row r="25" spans="1:7" ht="15.75" x14ac:dyDescent="0.2">
      <c r="A25" s="191" t="s">
        <v>175</v>
      </c>
      <c r="B25" s="192"/>
      <c r="C25" s="192"/>
      <c r="E25" s="191" t="s">
        <v>175</v>
      </c>
      <c r="F25" s="192"/>
      <c r="G25" s="192"/>
    </row>
    <row r="26" spans="1:7" x14ac:dyDescent="0.2">
      <c r="C26" s="193"/>
      <c r="G26" s="193"/>
    </row>
    <row r="27" spans="1:7" ht="15.75" x14ac:dyDescent="0.25">
      <c r="B27" s="87" t="s">
        <v>187</v>
      </c>
      <c r="C27" s="193"/>
      <c r="F27" s="87" t="s">
        <v>385</v>
      </c>
      <c r="G27" s="193"/>
    </row>
    <row r="28" spans="1:7" ht="15.75" x14ac:dyDescent="0.25">
      <c r="B28" s="87"/>
      <c r="C28" s="193"/>
      <c r="F28" s="87"/>
      <c r="G28" s="193"/>
    </row>
    <row r="29" spans="1:7" ht="38.25" x14ac:dyDescent="0.2">
      <c r="B29" s="194" t="s">
        <v>416</v>
      </c>
      <c r="C29" s="190" t="s">
        <v>198</v>
      </c>
      <c r="F29" s="194" t="s">
        <v>416</v>
      </c>
      <c r="G29" s="190" t="s">
        <v>386</v>
      </c>
    </row>
    <row r="30" spans="1:7" x14ac:dyDescent="0.2">
      <c r="B30" s="194"/>
      <c r="C30" s="190"/>
      <c r="F30" s="194"/>
      <c r="G30" s="190"/>
    </row>
    <row r="31" spans="1:7" x14ac:dyDescent="0.2">
      <c r="B31" s="194" t="s">
        <v>176</v>
      </c>
      <c r="C31" s="190" t="s">
        <v>189</v>
      </c>
      <c r="F31" s="194" t="s">
        <v>176</v>
      </c>
      <c r="G31" s="190" t="s">
        <v>368</v>
      </c>
    </row>
    <row r="32" spans="1:7" x14ac:dyDescent="0.2">
      <c r="B32" s="194"/>
      <c r="C32" s="190"/>
      <c r="F32" s="194"/>
      <c r="G32" s="190"/>
    </row>
    <row r="33" spans="2:7" x14ac:dyDescent="0.2">
      <c r="B33" s="194" t="s">
        <v>415</v>
      </c>
      <c r="C33" s="190" t="s">
        <v>190</v>
      </c>
      <c r="F33" s="194" t="s">
        <v>415</v>
      </c>
      <c r="G33" s="190" t="s">
        <v>369</v>
      </c>
    </row>
    <row r="34" spans="2:7" x14ac:dyDescent="0.2">
      <c r="C34" s="190"/>
      <c r="G34" s="190"/>
    </row>
    <row r="35" spans="2:7" ht="15.75" x14ac:dyDescent="0.25">
      <c r="B35" s="87" t="s">
        <v>191</v>
      </c>
      <c r="C35" s="193"/>
      <c r="F35" s="87" t="s">
        <v>352</v>
      </c>
      <c r="G35" s="193"/>
    </row>
    <row r="36" spans="2:7" ht="15.75" x14ac:dyDescent="0.25">
      <c r="B36" s="87"/>
      <c r="C36" s="193"/>
      <c r="F36" s="87"/>
      <c r="G36" s="193"/>
    </row>
    <row r="37" spans="2:7" ht="38.25" x14ac:dyDescent="0.2">
      <c r="B37" s="194" t="s">
        <v>177</v>
      </c>
      <c r="C37" s="190" t="s">
        <v>192</v>
      </c>
      <c r="F37" s="194" t="s">
        <v>177</v>
      </c>
      <c r="G37" s="190" t="s">
        <v>370</v>
      </c>
    </row>
    <row r="38" spans="2:7" x14ac:dyDescent="0.2">
      <c r="B38" s="194"/>
      <c r="C38" s="190"/>
      <c r="F38" s="194"/>
      <c r="G38" s="190"/>
    </row>
    <row r="39" spans="2:7" ht="51" x14ac:dyDescent="0.2">
      <c r="B39" s="194" t="s">
        <v>178</v>
      </c>
      <c r="C39" s="190" t="s">
        <v>193</v>
      </c>
      <c r="F39" s="194" t="s">
        <v>178</v>
      </c>
      <c r="G39" s="190" t="s">
        <v>371</v>
      </c>
    </row>
    <row r="40" spans="2:7" x14ac:dyDescent="0.2">
      <c r="B40" s="194"/>
      <c r="C40" s="190"/>
      <c r="F40" s="194"/>
      <c r="G40" s="190"/>
    </row>
    <row r="41" spans="2:7" x14ac:dyDescent="0.2">
      <c r="B41" s="194" t="s">
        <v>179</v>
      </c>
      <c r="C41" s="190" t="s">
        <v>188</v>
      </c>
      <c r="F41" s="194" t="s">
        <v>179</v>
      </c>
      <c r="G41" s="190" t="s">
        <v>372</v>
      </c>
    </row>
    <row r="42" spans="2:7" x14ac:dyDescent="0.2">
      <c r="B42" s="194"/>
      <c r="C42" s="190"/>
      <c r="F42" s="194"/>
      <c r="G42" s="190"/>
    </row>
    <row r="43" spans="2:7" x14ac:dyDescent="0.2">
      <c r="B43" s="194" t="s">
        <v>180</v>
      </c>
      <c r="C43" s="190" t="s">
        <v>189</v>
      </c>
      <c r="F43" s="194" t="s">
        <v>180</v>
      </c>
      <c r="G43" s="190" t="s">
        <v>373</v>
      </c>
    </row>
    <row r="44" spans="2:7" x14ac:dyDescent="0.2">
      <c r="C44" s="190"/>
      <c r="G44" s="190"/>
    </row>
    <row r="45" spans="2:7" ht="15.75" x14ac:dyDescent="0.25">
      <c r="B45" s="87" t="s">
        <v>300</v>
      </c>
      <c r="C45" s="199"/>
      <c r="F45" s="87" t="s">
        <v>367</v>
      </c>
      <c r="G45" s="199"/>
    </row>
    <row r="46" spans="2:7" ht="15.75" x14ac:dyDescent="0.25">
      <c r="B46" s="87"/>
      <c r="C46" s="199"/>
      <c r="F46" s="87"/>
      <c r="G46" s="199"/>
    </row>
    <row r="47" spans="2:7" ht="51" x14ac:dyDescent="0.2">
      <c r="B47" s="194" t="s">
        <v>181</v>
      </c>
      <c r="C47" s="190" t="s">
        <v>317</v>
      </c>
      <c r="F47" s="194" t="s">
        <v>181</v>
      </c>
      <c r="G47" s="190" t="s">
        <v>374</v>
      </c>
    </row>
    <row r="48" spans="2:7" x14ac:dyDescent="0.2">
      <c r="B48" s="194"/>
      <c r="C48" s="190"/>
      <c r="F48" s="194"/>
      <c r="G48" s="190"/>
    </row>
    <row r="49" spans="2:7" ht="25.5" x14ac:dyDescent="0.2">
      <c r="B49" s="194" t="s">
        <v>182</v>
      </c>
      <c r="C49" s="213" t="s">
        <v>318</v>
      </c>
      <c r="F49" s="194" t="s">
        <v>182</v>
      </c>
      <c r="G49" s="231" t="s">
        <v>375</v>
      </c>
    </row>
    <row r="50" spans="2:7" x14ac:dyDescent="0.2">
      <c r="B50" s="194"/>
      <c r="C50" s="200"/>
      <c r="F50" s="194"/>
      <c r="G50" s="200"/>
    </row>
    <row r="51" spans="2:7" x14ac:dyDescent="0.2">
      <c r="C51" s="200"/>
      <c r="G51" s="200"/>
    </row>
  </sheetData>
  <hyperlinks>
    <hyperlink ref="C49" r:id="rId1" display="http://www.itf-oecd.org/sites/default/files/docs/13value.pdf"/>
    <hyperlink ref="C11" r:id="rId2"/>
    <hyperlink ref="G49" r:id="rId3" display="http://www.itf-oecd.org/sites/default/files/docs/13value.pdf"/>
    <hyperlink ref="G11" r:id="rId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91"/>
  <sheetViews>
    <sheetView zoomScaleNormal="100" workbookViewId="0">
      <selection activeCell="Y39" sqref="Y39"/>
    </sheetView>
  </sheetViews>
  <sheetFormatPr defaultColWidth="6.7109375" defaultRowHeight="12.75" x14ac:dyDescent="0.2"/>
  <cols>
    <col min="1" max="1" width="16.28515625" style="202" customWidth="1"/>
    <col min="2" max="2" width="11.7109375" style="207" customWidth="1"/>
    <col min="3" max="3" width="12.7109375" style="202" customWidth="1"/>
    <col min="4" max="4" width="2.5703125" style="207" customWidth="1"/>
    <col min="5" max="5" width="14.7109375" style="202" customWidth="1"/>
    <col min="6" max="6" width="2.5703125" style="207" customWidth="1"/>
    <col min="7" max="7" width="12.7109375" style="202" customWidth="1"/>
    <col min="8" max="8" width="2.5703125" style="207" customWidth="1"/>
    <col min="9" max="9" width="12.7109375" style="202" customWidth="1"/>
    <col min="10" max="10" width="2.5703125" style="207" customWidth="1"/>
    <col min="11" max="11" width="12.7109375" style="202" customWidth="1"/>
    <col min="12" max="12" width="2.5703125" style="207" customWidth="1"/>
    <col min="13" max="13" width="12.7109375" style="202" customWidth="1"/>
    <col min="14" max="14" width="2.5703125" style="207" customWidth="1"/>
    <col min="15" max="16384" width="6.7109375" style="202"/>
  </cols>
  <sheetData>
    <row r="1" spans="1:14" x14ac:dyDescent="0.2">
      <c r="A1" s="230" t="s">
        <v>354</v>
      </c>
    </row>
    <row r="2" spans="1:14" ht="8.1" customHeight="1" x14ac:dyDescent="0.2">
      <c r="A2" s="113" t="s">
        <v>149</v>
      </c>
      <c r="B2" s="114"/>
      <c r="C2" s="115"/>
      <c r="D2" s="114"/>
      <c r="E2" s="115"/>
      <c r="F2" s="114"/>
      <c r="G2" s="115"/>
      <c r="H2" s="114"/>
      <c r="I2" s="115"/>
      <c r="J2" s="114"/>
      <c r="K2" s="115"/>
      <c r="L2" s="114"/>
      <c r="M2" s="115"/>
      <c r="N2" s="114"/>
    </row>
    <row r="3" spans="1:14" s="203" customFormat="1" ht="15.75" x14ac:dyDescent="0.2">
      <c r="A3" s="9" t="s">
        <v>337</v>
      </c>
      <c r="B3" s="9"/>
      <c r="C3" s="9"/>
      <c r="D3" s="9"/>
      <c r="E3" s="9"/>
      <c r="F3" s="9"/>
      <c r="G3" s="9"/>
      <c r="H3" s="9"/>
      <c r="I3" s="9"/>
      <c r="J3" s="9"/>
      <c r="K3" s="9"/>
      <c r="L3" s="9"/>
      <c r="M3" s="9"/>
      <c r="N3" s="9"/>
    </row>
    <row r="4" spans="1:14" ht="6" customHeight="1" x14ac:dyDescent="0.2">
      <c r="A4" s="12"/>
      <c r="B4" s="11"/>
      <c r="C4" s="12"/>
      <c r="D4" s="11"/>
      <c r="E4" s="12"/>
      <c r="F4" s="11"/>
      <c r="G4" s="12"/>
      <c r="H4" s="11"/>
      <c r="I4" s="12"/>
      <c r="J4" s="11"/>
      <c r="K4" s="12"/>
      <c r="L4" s="11"/>
      <c r="M4" s="12"/>
      <c r="N4" s="11"/>
    </row>
    <row r="5" spans="1:14" s="203" customFormat="1" ht="15.75" customHeight="1" x14ac:dyDescent="0.2">
      <c r="A5" s="9" t="s">
        <v>338</v>
      </c>
      <c r="B5" s="9"/>
      <c r="C5" s="9"/>
      <c r="D5" s="9"/>
      <c r="E5" s="9"/>
      <c r="F5" s="9"/>
      <c r="G5" s="9"/>
      <c r="H5" s="9"/>
      <c r="I5" s="9"/>
      <c r="J5" s="9"/>
      <c r="K5" s="9"/>
      <c r="L5" s="9"/>
      <c r="M5" s="9"/>
      <c r="N5" s="9"/>
    </row>
    <row r="6" spans="1:14" s="203" customFormat="1" ht="6" customHeight="1" x14ac:dyDescent="0.2">
      <c r="A6" s="9"/>
      <c r="B6" s="9"/>
      <c r="C6" s="9"/>
      <c r="D6" s="9"/>
      <c r="E6" s="9"/>
      <c r="F6" s="9"/>
      <c r="G6" s="9"/>
      <c r="H6" s="9"/>
      <c r="I6" s="9"/>
      <c r="J6" s="9"/>
      <c r="K6" s="9"/>
      <c r="L6" s="9"/>
      <c r="M6" s="9"/>
      <c r="N6" s="9"/>
    </row>
    <row r="7" spans="1:14" s="203" customFormat="1" ht="15.75" customHeight="1" x14ac:dyDescent="0.2">
      <c r="A7" s="10" t="s">
        <v>384</v>
      </c>
      <c r="B7" s="9"/>
      <c r="C7" s="9"/>
      <c r="D7" s="9"/>
      <c r="E7" s="9"/>
      <c r="F7" s="9"/>
      <c r="G7" s="9"/>
      <c r="H7" s="9"/>
      <c r="I7" s="9"/>
      <c r="J7" s="9"/>
      <c r="K7" s="9"/>
      <c r="L7" s="9"/>
      <c r="M7" s="9"/>
      <c r="N7" s="9"/>
    </row>
    <row r="8" spans="1:14" s="203" customFormat="1" ht="30.75" customHeight="1" x14ac:dyDescent="0.2">
      <c r="A8" s="8" t="s">
        <v>339</v>
      </c>
      <c r="B8" s="8"/>
      <c r="C8" s="8"/>
      <c r="D8" s="8"/>
      <c r="E8" s="8"/>
      <c r="F8" s="8"/>
      <c r="G8" s="8"/>
      <c r="H8" s="8"/>
      <c r="I8" s="8"/>
      <c r="J8" s="8"/>
      <c r="K8" s="8"/>
      <c r="L8" s="8"/>
      <c r="M8" s="8"/>
      <c r="N8" s="8"/>
    </row>
    <row r="9" spans="1:14" ht="14.25" customHeight="1" x14ac:dyDescent="0.2">
      <c r="A9" s="6" t="s">
        <v>336</v>
      </c>
      <c r="B9" s="6"/>
      <c r="C9" s="6"/>
      <c r="D9" s="6"/>
      <c r="E9" s="6"/>
      <c r="F9" s="6"/>
      <c r="G9" s="6"/>
      <c r="H9" s="6"/>
      <c r="I9" s="6"/>
      <c r="J9" s="6"/>
      <c r="K9" s="6"/>
      <c r="L9" s="6"/>
      <c r="M9" s="6"/>
      <c r="N9" s="6"/>
    </row>
    <row r="10" spans="1:14" ht="0.75" hidden="1" customHeight="1" x14ac:dyDescent="0.2">
      <c r="A10" s="40" t="s">
        <v>0</v>
      </c>
      <c r="B10" s="40"/>
      <c r="C10" s="44" t="s">
        <v>1</v>
      </c>
      <c r="D10" s="44"/>
      <c r="E10" s="44" t="s">
        <v>2</v>
      </c>
      <c r="F10" s="44"/>
      <c r="G10" s="44" t="s">
        <v>3</v>
      </c>
      <c r="H10" s="44"/>
      <c r="I10" s="44" t="s">
        <v>4</v>
      </c>
      <c r="J10" s="44"/>
      <c r="K10" s="44" t="s">
        <v>5</v>
      </c>
      <c r="L10" s="44"/>
      <c r="M10" s="44" t="s">
        <v>6</v>
      </c>
      <c r="N10" s="40"/>
    </row>
    <row r="11" spans="1:14" ht="12.75" customHeight="1" thickBot="1" x14ac:dyDescent="0.25">
      <c r="A11" s="107"/>
      <c r="B11" s="108"/>
      <c r="C11" s="4"/>
      <c r="D11" s="3"/>
      <c r="E11" s="4"/>
      <c r="F11" s="3"/>
      <c r="G11" s="4"/>
      <c r="H11" s="3"/>
      <c r="I11" s="4" t="s">
        <v>340</v>
      </c>
      <c r="J11" s="3"/>
      <c r="K11" s="4" t="s">
        <v>341</v>
      </c>
      <c r="L11" s="3"/>
      <c r="M11" s="5"/>
      <c r="N11" s="3"/>
    </row>
    <row r="12" spans="1:14" ht="14.1" customHeight="1" x14ac:dyDescent="0.2">
      <c r="A12" s="248" t="s">
        <v>320</v>
      </c>
      <c r="B12" s="237" t="s">
        <v>321</v>
      </c>
      <c r="C12" s="251" t="s">
        <v>334</v>
      </c>
      <c r="D12" s="252"/>
      <c r="E12" s="252"/>
      <c r="F12" s="253"/>
      <c r="G12" s="247" t="s">
        <v>332</v>
      </c>
      <c r="H12" s="237" t="s">
        <v>326</v>
      </c>
      <c r="I12" s="247" t="s">
        <v>335</v>
      </c>
      <c r="J12" s="237" t="s">
        <v>327</v>
      </c>
      <c r="K12" s="247" t="s">
        <v>331</v>
      </c>
      <c r="L12" s="237" t="s">
        <v>328</v>
      </c>
      <c r="M12" s="247" t="s">
        <v>330</v>
      </c>
      <c r="N12" s="237" t="s">
        <v>329</v>
      </c>
    </row>
    <row r="13" spans="1:14" ht="14.1" customHeight="1" x14ac:dyDescent="0.2">
      <c r="A13" s="249"/>
      <c r="B13" s="238"/>
      <c r="C13" s="254"/>
      <c r="D13" s="255"/>
      <c r="E13" s="255"/>
      <c r="F13" s="256"/>
      <c r="G13" s="241"/>
      <c r="H13" s="238"/>
      <c r="I13" s="241"/>
      <c r="J13" s="238"/>
      <c r="K13" s="241"/>
      <c r="L13" s="238"/>
      <c r="M13" s="241"/>
      <c r="N13" s="238"/>
    </row>
    <row r="14" spans="1:14" ht="14.1" customHeight="1" x14ac:dyDescent="0.2">
      <c r="A14" s="249"/>
      <c r="B14" s="238"/>
      <c r="C14" s="240" t="s">
        <v>323</v>
      </c>
      <c r="D14" s="243" t="s">
        <v>324</v>
      </c>
      <c r="E14" s="244" t="s">
        <v>333</v>
      </c>
      <c r="F14" s="243" t="s">
        <v>325</v>
      </c>
      <c r="G14" s="241"/>
      <c r="H14" s="238"/>
      <c r="I14" s="241"/>
      <c r="J14" s="238"/>
      <c r="K14" s="241"/>
      <c r="L14" s="238"/>
      <c r="M14" s="241"/>
      <c r="N14" s="238"/>
    </row>
    <row r="15" spans="1:14" ht="14.1" customHeight="1" x14ac:dyDescent="0.2">
      <c r="A15" s="249"/>
      <c r="B15" s="238"/>
      <c r="C15" s="241"/>
      <c r="D15" s="238"/>
      <c r="E15" s="245"/>
      <c r="F15" s="238"/>
      <c r="G15" s="241"/>
      <c r="H15" s="238"/>
      <c r="I15" s="241"/>
      <c r="J15" s="238"/>
      <c r="K15" s="241"/>
      <c r="L15" s="238"/>
      <c r="M15" s="241"/>
      <c r="N15" s="238"/>
    </row>
    <row r="16" spans="1:14" ht="14.1" customHeight="1" x14ac:dyDescent="0.2">
      <c r="A16" s="249"/>
      <c r="B16" s="238"/>
      <c r="C16" s="241"/>
      <c r="D16" s="238"/>
      <c r="E16" s="245"/>
      <c r="F16" s="238"/>
      <c r="G16" s="241"/>
      <c r="H16" s="238"/>
      <c r="I16" s="241"/>
      <c r="J16" s="238"/>
      <c r="K16" s="241"/>
      <c r="L16" s="238"/>
      <c r="M16" s="241"/>
      <c r="N16" s="238"/>
    </row>
    <row r="17" spans="1:14" ht="30" customHeight="1" x14ac:dyDescent="0.2">
      <c r="A17" s="250"/>
      <c r="B17" s="239"/>
      <c r="C17" s="242"/>
      <c r="D17" s="239"/>
      <c r="E17" s="246"/>
      <c r="F17" s="239"/>
      <c r="G17" s="242"/>
      <c r="H17" s="239"/>
      <c r="I17" s="242"/>
      <c r="J17" s="239"/>
      <c r="K17" s="242"/>
      <c r="L17" s="239"/>
      <c r="M17" s="242"/>
      <c r="N17" s="239"/>
    </row>
    <row r="18" spans="1:14" ht="15" customHeight="1" x14ac:dyDescent="0.2">
      <c r="A18" s="28">
        <v>1995</v>
      </c>
      <c r="B18" s="57"/>
      <c r="C18" s="58"/>
      <c r="D18" s="59"/>
      <c r="E18" s="60"/>
      <c r="F18" s="59"/>
      <c r="G18" s="58"/>
      <c r="H18" s="61"/>
      <c r="I18" s="58"/>
      <c r="J18" s="59"/>
      <c r="K18" s="58"/>
      <c r="L18" s="59"/>
      <c r="M18" s="58"/>
      <c r="N18" s="62"/>
    </row>
    <row r="19" spans="1:14" ht="15" customHeight="1" x14ac:dyDescent="0.2">
      <c r="A19" s="28">
        <v>1996</v>
      </c>
      <c r="B19" s="57"/>
      <c r="C19" s="58"/>
      <c r="D19" s="59"/>
      <c r="E19" s="60"/>
      <c r="F19" s="59"/>
      <c r="G19" s="58"/>
      <c r="H19" s="61"/>
      <c r="I19" s="58"/>
      <c r="J19" s="59"/>
      <c r="K19" s="58"/>
      <c r="L19" s="59"/>
      <c r="M19" s="58"/>
      <c r="N19" s="62"/>
    </row>
    <row r="20" spans="1:14" ht="15" customHeight="1" x14ac:dyDescent="0.2">
      <c r="A20" s="28">
        <v>1997</v>
      </c>
      <c r="B20" s="57"/>
      <c r="C20" s="58"/>
      <c r="D20" s="59"/>
      <c r="E20" s="60"/>
      <c r="F20" s="59"/>
      <c r="G20" s="58"/>
      <c r="H20" s="61"/>
      <c r="I20" s="58"/>
      <c r="J20" s="59"/>
      <c r="K20" s="58"/>
      <c r="L20" s="59"/>
      <c r="M20" s="58"/>
      <c r="N20" s="62"/>
    </row>
    <row r="21" spans="1:14" ht="15" customHeight="1" x14ac:dyDescent="0.2">
      <c r="A21" s="28">
        <v>1998</v>
      </c>
      <c r="B21" s="57"/>
      <c r="C21" s="58"/>
      <c r="D21" s="59"/>
      <c r="E21" s="60"/>
      <c r="F21" s="59"/>
      <c r="G21" s="58"/>
      <c r="H21" s="61"/>
      <c r="I21" s="58"/>
      <c r="J21" s="59"/>
      <c r="K21" s="58"/>
      <c r="L21" s="59"/>
      <c r="M21" s="58"/>
      <c r="N21" s="62"/>
    </row>
    <row r="22" spans="1:14" ht="15" customHeight="1" x14ac:dyDescent="0.2">
      <c r="A22" s="28">
        <v>1999</v>
      </c>
      <c r="B22" s="57"/>
      <c r="C22" s="58"/>
      <c r="D22" s="59"/>
      <c r="E22" s="60"/>
      <c r="F22" s="59"/>
      <c r="G22" s="58"/>
      <c r="H22" s="61"/>
      <c r="I22" s="58"/>
      <c r="J22" s="59"/>
      <c r="K22" s="58"/>
      <c r="L22" s="59"/>
      <c r="M22" s="58"/>
      <c r="N22" s="62"/>
    </row>
    <row r="23" spans="1:14" ht="15" customHeight="1" x14ac:dyDescent="0.2">
      <c r="A23" s="28">
        <v>2000</v>
      </c>
      <c r="B23" s="57"/>
      <c r="C23" s="58"/>
      <c r="D23" s="59"/>
      <c r="E23" s="60"/>
      <c r="F23" s="59"/>
      <c r="G23" s="58"/>
      <c r="H23" s="61"/>
      <c r="I23" s="58"/>
      <c r="J23" s="59"/>
      <c r="K23" s="58"/>
      <c r="L23" s="59"/>
      <c r="M23" s="58"/>
      <c r="N23" s="62"/>
    </row>
    <row r="24" spans="1:14" ht="15" customHeight="1" x14ac:dyDescent="0.2">
      <c r="A24" s="28">
        <v>2001</v>
      </c>
      <c r="B24" s="57"/>
      <c r="C24" s="58"/>
      <c r="D24" s="59"/>
      <c r="E24" s="60"/>
      <c r="F24" s="59"/>
      <c r="G24" s="58"/>
      <c r="H24" s="61"/>
      <c r="I24" s="58"/>
      <c r="J24" s="59"/>
      <c r="K24" s="58"/>
      <c r="L24" s="59"/>
      <c r="M24" s="58"/>
      <c r="N24" s="62"/>
    </row>
    <row r="25" spans="1:14" ht="15" customHeight="1" x14ac:dyDescent="0.2">
      <c r="A25" s="28">
        <v>2002</v>
      </c>
      <c r="B25" s="57"/>
      <c r="C25" s="58"/>
      <c r="D25" s="59"/>
      <c r="E25" s="60"/>
      <c r="F25" s="59"/>
      <c r="G25" s="58"/>
      <c r="H25" s="61"/>
      <c r="I25" s="58"/>
      <c r="J25" s="59"/>
      <c r="K25" s="58"/>
      <c r="L25" s="59"/>
      <c r="M25" s="58"/>
      <c r="N25" s="62"/>
    </row>
    <row r="26" spans="1:14" ht="15" customHeight="1" x14ac:dyDescent="0.2">
      <c r="A26" s="28">
        <v>2003</v>
      </c>
      <c r="B26" s="57"/>
      <c r="C26" s="58"/>
      <c r="D26" s="59"/>
      <c r="E26" s="60"/>
      <c r="F26" s="59"/>
      <c r="G26" s="58"/>
      <c r="H26" s="61"/>
      <c r="I26" s="58"/>
      <c r="J26" s="59"/>
      <c r="K26" s="58"/>
      <c r="L26" s="59"/>
      <c r="M26" s="58"/>
      <c r="N26" s="62"/>
    </row>
    <row r="27" spans="1:14" ht="15" customHeight="1" x14ac:dyDescent="0.2">
      <c r="A27" s="28">
        <v>2004</v>
      </c>
      <c r="B27" s="57"/>
      <c r="C27" s="58"/>
      <c r="D27" s="59"/>
      <c r="E27" s="60"/>
      <c r="F27" s="59"/>
      <c r="G27" s="58"/>
      <c r="H27" s="61"/>
      <c r="I27" s="58"/>
      <c r="J27" s="59"/>
      <c r="K27" s="58"/>
      <c r="L27" s="59"/>
      <c r="M27" s="58"/>
      <c r="N27" s="62"/>
    </row>
    <row r="28" spans="1:14" ht="15" customHeight="1" x14ac:dyDescent="0.2">
      <c r="A28" s="28">
        <v>2005</v>
      </c>
      <c r="B28" s="57"/>
      <c r="C28" s="58"/>
      <c r="D28" s="59"/>
      <c r="E28" s="60"/>
      <c r="F28" s="59"/>
      <c r="G28" s="58"/>
      <c r="H28" s="61"/>
      <c r="I28" s="58"/>
      <c r="J28" s="59"/>
      <c r="K28" s="58"/>
      <c r="L28" s="59"/>
      <c r="M28" s="58"/>
      <c r="N28" s="62"/>
    </row>
    <row r="29" spans="1:14" ht="15" customHeight="1" x14ac:dyDescent="0.2">
      <c r="A29" s="28">
        <v>2006</v>
      </c>
      <c r="B29" s="57"/>
      <c r="C29" s="58"/>
      <c r="D29" s="59"/>
      <c r="E29" s="60"/>
      <c r="F29" s="59"/>
      <c r="G29" s="58"/>
      <c r="H29" s="61"/>
      <c r="I29" s="58"/>
      <c r="J29" s="59"/>
      <c r="K29" s="58"/>
      <c r="L29" s="59"/>
      <c r="M29" s="58"/>
      <c r="N29" s="62"/>
    </row>
    <row r="30" spans="1:14" ht="15" customHeight="1" x14ac:dyDescent="0.2">
      <c r="A30" s="28">
        <v>2007</v>
      </c>
      <c r="B30" s="57"/>
      <c r="C30" s="63"/>
      <c r="D30" s="59"/>
      <c r="E30" s="60"/>
      <c r="F30" s="59"/>
      <c r="G30" s="58"/>
      <c r="H30" s="61"/>
      <c r="I30" s="58"/>
      <c r="J30" s="59"/>
      <c r="K30" s="58"/>
      <c r="L30" s="59"/>
      <c r="M30" s="58"/>
      <c r="N30" s="62"/>
    </row>
    <row r="31" spans="1:14" ht="15" customHeight="1" x14ac:dyDescent="0.2">
      <c r="A31" s="28">
        <v>2008</v>
      </c>
      <c r="B31" s="57"/>
      <c r="C31" s="58"/>
      <c r="D31" s="59"/>
      <c r="E31" s="60"/>
      <c r="F31" s="59"/>
      <c r="G31" s="58"/>
      <c r="H31" s="61"/>
      <c r="I31" s="58"/>
      <c r="J31" s="59"/>
      <c r="K31" s="58"/>
      <c r="L31" s="59"/>
      <c r="M31" s="58"/>
      <c r="N31" s="62"/>
    </row>
    <row r="32" spans="1:14" ht="15" customHeight="1" x14ac:dyDescent="0.2">
      <c r="A32" s="28">
        <v>2009</v>
      </c>
      <c r="B32" s="57"/>
      <c r="C32" s="58"/>
      <c r="D32" s="59"/>
      <c r="E32" s="60"/>
      <c r="F32" s="59"/>
      <c r="G32" s="58"/>
      <c r="H32" s="61"/>
      <c r="I32" s="58"/>
      <c r="J32" s="59"/>
      <c r="K32" s="58"/>
      <c r="L32" s="59"/>
      <c r="M32" s="58"/>
      <c r="N32" s="62"/>
    </row>
    <row r="33" spans="1:14" ht="15" customHeight="1" x14ac:dyDescent="0.2">
      <c r="A33" s="28">
        <v>2010</v>
      </c>
      <c r="B33" s="57"/>
      <c r="C33" s="58"/>
      <c r="D33" s="59"/>
      <c r="E33" s="58"/>
      <c r="F33" s="59"/>
      <c r="G33" s="64"/>
      <c r="H33" s="65"/>
      <c r="I33" s="58"/>
      <c r="J33" s="59"/>
      <c r="K33" s="58"/>
      <c r="L33" s="59"/>
      <c r="M33" s="58"/>
      <c r="N33" s="62"/>
    </row>
    <row r="34" spans="1:14" ht="15" customHeight="1" x14ac:dyDescent="0.2">
      <c r="A34" s="37">
        <v>2011</v>
      </c>
      <c r="B34" s="66"/>
      <c r="C34" s="67"/>
      <c r="D34" s="68"/>
      <c r="E34" s="67"/>
      <c r="F34" s="68"/>
      <c r="G34" s="69"/>
      <c r="H34" s="70"/>
      <c r="I34" s="67"/>
      <c r="J34" s="68"/>
      <c r="K34" s="67"/>
      <c r="L34" s="68"/>
      <c r="M34" s="67"/>
      <c r="N34" s="71"/>
    </row>
    <row r="35" spans="1:14" ht="15" customHeight="1" x14ac:dyDescent="0.2">
      <c r="A35" s="28">
        <v>2012</v>
      </c>
      <c r="B35" s="57"/>
      <c r="C35" s="58"/>
      <c r="D35" s="59"/>
      <c r="E35" s="58"/>
      <c r="F35" s="59"/>
      <c r="G35" s="64"/>
      <c r="H35" s="72"/>
      <c r="I35" s="58"/>
      <c r="J35" s="59"/>
      <c r="K35" s="58"/>
      <c r="L35" s="59"/>
      <c r="M35" s="58"/>
      <c r="N35" s="62"/>
    </row>
    <row r="36" spans="1:14" ht="15" customHeight="1" x14ac:dyDescent="0.2">
      <c r="A36" s="37">
        <v>2013</v>
      </c>
      <c r="B36" s="66"/>
      <c r="C36" s="67"/>
      <c r="D36" s="68"/>
      <c r="E36" s="67"/>
      <c r="F36" s="68"/>
      <c r="G36" s="69"/>
      <c r="H36" s="70"/>
      <c r="I36" s="67"/>
      <c r="J36" s="68"/>
      <c r="K36" s="67"/>
      <c r="L36" s="68"/>
      <c r="M36" s="67"/>
      <c r="N36" s="71"/>
    </row>
    <row r="37" spans="1:14" ht="15" customHeight="1" x14ac:dyDescent="0.2">
      <c r="A37" s="37">
        <v>2014</v>
      </c>
      <c r="B37" s="66"/>
      <c r="C37" s="67"/>
      <c r="D37" s="68"/>
      <c r="E37" s="67"/>
      <c r="F37" s="68"/>
      <c r="G37" s="69"/>
      <c r="H37" s="70"/>
      <c r="I37" s="67"/>
      <c r="J37" s="68"/>
      <c r="K37" s="67"/>
      <c r="L37" s="68"/>
      <c r="M37" s="67"/>
      <c r="N37" s="71"/>
    </row>
    <row r="38" spans="1:14" ht="15" customHeight="1" x14ac:dyDescent="0.2">
      <c r="A38" s="37">
        <v>2015</v>
      </c>
      <c r="B38" s="66"/>
      <c r="C38" s="67"/>
      <c r="D38" s="68"/>
      <c r="E38" s="67"/>
      <c r="F38" s="68"/>
      <c r="G38" s="69"/>
      <c r="H38" s="70"/>
      <c r="I38" s="67"/>
      <c r="J38" s="68"/>
      <c r="K38" s="67"/>
      <c r="L38" s="68"/>
      <c r="M38" s="67"/>
      <c r="N38" s="71"/>
    </row>
    <row r="39" spans="1:14" ht="15" customHeight="1" x14ac:dyDescent="0.2">
      <c r="A39" s="37">
        <v>2016</v>
      </c>
      <c r="B39" s="66"/>
      <c r="C39" s="67"/>
      <c r="D39" s="68"/>
      <c r="E39" s="67"/>
      <c r="F39" s="68"/>
      <c r="G39" s="69"/>
      <c r="H39" s="70"/>
      <c r="I39" s="67"/>
      <c r="J39" s="68"/>
      <c r="K39" s="67"/>
      <c r="L39" s="68"/>
      <c r="M39" s="67"/>
      <c r="N39" s="71"/>
    </row>
    <row r="40" spans="1:14" ht="15" customHeight="1" x14ac:dyDescent="0.2">
      <c r="A40" s="37">
        <v>2017</v>
      </c>
      <c r="B40" s="66"/>
      <c r="C40" s="67"/>
      <c r="D40" s="68"/>
      <c r="E40" s="67"/>
      <c r="F40" s="68"/>
      <c r="G40" s="69"/>
      <c r="H40" s="70"/>
      <c r="I40" s="67"/>
      <c r="J40" s="68"/>
      <c r="K40" s="67"/>
      <c r="L40" s="68"/>
      <c r="M40" s="67"/>
      <c r="N40" s="71"/>
    </row>
    <row r="41" spans="1:14" ht="15" customHeight="1" x14ac:dyDescent="0.2">
      <c r="A41" s="37">
        <v>2018</v>
      </c>
      <c r="B41" s="66"/>
      <c r="C41" s="67"/>
      <c r="D41" s="68"/>
      <c r="E41" s="67"/>
      <c r="F41" s="68"/>
      <c r="G41" s="69"/>
      <c r="H41" s="70"/>
      <c r="I41" s="67"/>
      <c r="J41" s="68"/>
      <c r="K41" s="67"/>
      <c r="L41" s="68"/>
      <c r="M41" s="67"/>
      <c r="N41" s="71"/>
    </row>
    <row r="42" spans="1:14" ht="15" customHeight="1" x14ac:dyDescent="0.2">
      <c r="A42" s="37">
        <v>2019</v>
      </c>
      <c r="B42" s="66"/>
      <c r="C42" s="67"/>
      <c r="D42" s="68"/>
      <c r="E42" s="67"/>
      <c r="F42" s="68"/>
      <c r="G42" s="69"/>
      <c r="H42" s="70"/>
      <c r="I42" s="67"/>
      <c r="J42" s="68"/>
      <c r="K42" s="67"/>
      <c r="L42" s="68"/>
      <c r="M42" s="67"/>
      <c r="N42" s="71"/>
    </row>
    <row r="43" spans="1:14" ht="15" customHeight="1" thickBot="1" x14ac:dyDescent="0.25">
      <c r="A43" s="29">
        <v>2020</v>
      </c>
      <c r="B43" s="73"/>
      <c r="C43" s="74"/>
      <c r="D43" s="75"/>
      <c r="E43" s="74"/>
      <c r="F43" s="75"/>
      <c r="G43" s="76"/>
      <c r="H43" s="77"/>
      <c r="I43" s="74"/>
      <c r="J43" s="75"/>
      <c r="K43" s="74"/>
      <c r="L43" s="75"/>
      <c r="M43" s="74"/>
      <c r="N43" s="78"/>
    </row>
    <row r="44" spans="1:14" ht="12.75" customHeight="1" x14ac:dyDescent="0.2">
      <c r="A44" s="96" t="s">
        <v>342</v>
      </c>
      <c r="B44" s="25"/>
      <c r="C44" s="26"/>
      <c r="D44" s="25"/>
      <c r="E44" s="26"/>
      <c r="F44" s="25"/>
      <c r="G44" s="26"/>
      <c r="H44" s="25"/>
      <c r="I44" s="26"/>
      <c r="J44" s="25"/>
      <c r="K44" s="26"/>
      <c r="L44" s="25"/>
      <c r="M44" s="26"/>
      <c r="N44" s="25"/>
    </row>
    <row r="45" spans="1:14" ht="12.75" customHeight="1" x14ac:dyDescent="0.2">
      <c r="A45" s="27" t="s">
        <v>343</v>
      </c>
      <c r="B45" s="25"/>
      <c r="C45" s="26"/>
      <c r="D45" s="25"/>
      <c r="E45" s="26"/>
      <c r="F45" s="25"/>
      <c r="G45" s="26"/>
      <c r="H45" s="25"/>
      <c r="I45" s="26"/>
      <c r="J45" s="25"/>
      <c r="K45" s="26"/>
      <c r="L45" s="25"/>
      <c r="M45" s="26"/>
      <c r="N45" s="25"/>
    </row>
    <row r="46" spans="1:14" ht="12.75" customHeight="1" x14ac:dyDescent="0.2">
      <c r="A46" s="27"/>
      <c r="B46" s="25"/>
      <c r="C46" s="26"/>
      <c r="D46" s="25"/>
      <c r="E46" s="26"/>
      <c r="F46" s="25"/>
      <c r="G46" s="26"/>
      <c r="H46" s="25"/>
      <c r="I46" s="26"/>
      <c r="J46" s="25"/>
      <c r="K46" s="26"/>
      <c r="L46" s="25"/>
      <c r="M46" s="26"/>
      <c r="N46" s="25"/>
    </row>
    <row r="47" spans="1:14" s="205" customFormat="1" x14ac:dyDescent="0.2">
      <c r="A47" s="109" t="s">
        <v>345</v>
      </c>
      <c r="B47" s="110"/>
      <c r="C47" s="109" t="s">
        <v>322</v>
      </c>
      <c r="D47" s="204"/>
      <c r="E47" s="204"/>
      <c r="F47" s="204"/>
      <c r="G47" s="109"/>
      <c r="H47" s="204"/>
      <c r="I47" s="204"/>
      <c r="J47" s="204"/>
      <c r="K47" s="204"/>
      <c r="L47" s="204"/>
      <c r="M47" s="204"/>
      <c r="N47" s="204"/>
    </row>
    <row r="48" spans="1:14" s="205" customFormat="1" ht="24.95" customHeight="1" x14ac:dyDescent="0.2">
      <c r="A48" s="110" t="s">
        <v>344</v>
      </c>
      <c r="B48" s="110" t="s">
        <v>346</v>
      </c>
      <c r="C48" s="236"/>
      <c r="D48" s="236"/>
      <c r="E48" s="236"/>
      <c r="F48" s="236"/>
      <c r="G48" s="236"/>
      <c r="H48" s="236"/>
      <c r="I48" s="236"/>
      <c r="J48" s="236"/>
      <c r="K48" s="236"/>
      <c r="L48" s="236"/>
      <c r="M48" s="236"/>
      <c r="N48" s="206"/>
    </row>
    <row r="49" spans="1:14" s="205" customFormat="1" ht="24.95" customHeight="1" x14ac:dyDescent="0.2">
      <c r="A49" s="110" t="s">
        <v>344</v>
      </c>
      <c r="B49" s="112" t="s">
        <v>347</v>
      </c>
      <c r="C49" s="236"/>
      <c r="D49" s="236"/>
      <c r="E49" s="236"/>
      <c r="F49" s="236"/>
      <c r="G49" s="236"/>
      <c r="H49" s="236"/>
      <c r="I49" s="236"/>
      <c r="J49" s="236"/>
      <c r="K49" s="236"/>
      <c r="L49" s="236"/>
      <c r="M49" s="236"/>
      <c r="N49" s="206"/>
    </row>
    <row r="50" spans="1:14" s="205" customFormat="1" ht="24.95" customHeight="1" x14ac:dyDescent="0.2">
      <c r="A50" s="110" t="s">
        <v>344</v>
      </c>
      <c r="B50" s="110" t="s">
        <v>321</v>
      </c>
      <c r="C50" s="236"/>
      <c r="D50" s="236"/>
      <c r="E50" s="236"/>
      <c r="F50" s="236"/>
      <c r="G50" s="236"/>
      <c r="H50" s="236"/>
      <c r="I50" s="236"/>
      <c r="J50" s="236"/>
      <c r="K50" s="236"/>
      <c r="L50" s="236"/>
      <c r="M50" s="236"/>
      <c r="N50" s="206"/>
    </row>
    <row r="51" spans="1:14" s="205" customFormat="1" ht="24.95" customHeight="1" x14ac:dyDescent="0.2">
      <c r="A51" s="111" t="s">
        <v>348</v>
      </c>
      <c r="B51" s="111" t="s">
        <v>324</v>
      </c>
      <c r="C51" s="236"/>
      <c r="D51" s="236"/>
      <c r="E51" s="236"/>
      <c r="F51" s="236"/>
      <c r="G51" s="236"/>
      <c r="H51" s="236"/>
      <c r="I51" s="236"/>
      <c r="J51" s="236"/>
      <c r="K51" s="236"/>
      <c r="L51" s="236"/>
      <c r="M51" s="236"/>
      <c r="N51" s="206"/>
    </row>
    <row r="52" spans="1:14" s="205" customFormat="1" ht="24.95" customHeight="1" x14ac:dyDescent="0.2">
      <c r="A52" s="110" t="s">
        <v>349</v>
      </c>
      <c r="B52" s="110" t="s">
        <v>325</v>
      </c>
      <c r="C52" s="236"/>
      <c r="D52" s="236"/>
      <c r="E52" s="236"/>
      <c r="F52" s="236"/>
      <c r="G52" s="236"/>
      <c r="H52" s="236"/>
      <c r="I52" s="236"/>
      <c r="J52" s="236"/>
      <c r="K52" s="236"/>
      <c r="L52" s="236"/>
      <c r="M52" s="236"/>
      <c r="N52" s="206"/>
    </row>
    <row r="53" spans="1:14" s="205" customFormat="1" ht="24.95" customHeight="1" x14ac:dyDescent="0.2">
      <c r="A53" s="229" t="s">
        <v>332</v>
      </c>
      <c r="B53" s="111" t="s">
        <v>326</v>
      </c>
      <c r="C53" s="236"/>
      <c r="D53" s="236"/>
      <c r="E53" s="236"/>
      <c r="F53" s="236"/>
      <c r="G53" s="236"/>
      <c r="H53" s="236"/>
      <c r="I53" s="236"/>
      <c r="J53" s="236"/>
      <c r="K53" s="236"/>
      <c r="L53" s="236"/>
      <c r="M53" s="236"/>
      <c r="N53" s="206"/>
    </row>
    <row r="54" spans="1:14" s="205" customFormat="1" ht="24.95" customHeight="1" x14ac:dyDescent="0.2">
      <c r="A54" s="112" t="s">
        <v>335</v>
      </c>
      <c r="B54" s="110" t="s">
        <v>327</v>
      </c>
      <c r="C54" s="236"/>
      <c r="D54" s="236"/>
      <c r="E54" s="236"/>
      <c r="F54" s="236"/>
      <c r="G54" s="236"/>
      <c r="H54" s="236"/>
      <c r="I54" s="236"/>
      <c r="J54" s="236"/>
      <c r="K54" s="236"/>
      <c r="L54" s="236"/>
      <c r="M54" s="236"/>
      <c r="N54" s="206"/>
    </row>
    <row r="55" spans="1:14" s="205" customFormat="1" ht="24.95" customHeight="1" x14ac:dyDescent="0.2">
      <c r="A55" s="111" t="s">
        <v>331</v>
      </c>
      <c r="B55" s="111" t="s">
        <v>328</v>
      </c>
      <c r="C55" s="236"/>
      <c r="D55" s="236"/>
      <c r="E55" s="236"/>
      <c r="F55" s="236"/>
      <c r="G55" s="236"/>
      <c r="H55" s="236"/>
      <c r="I55" s="236"/>
      <c r="J55" s="236"/>
      <c r="K55" s="236"/>
      <c r="L55" s="236"/>
      <c r="M55" s="236"/>
      <c r="N55" s="206"/>
    </row>
    <row r="56" spans="1:14" s="205" customFormat="1" ht="24.95" customHeight="1" x14ac:dyDescent="0.2">
      <c r="A56" s="110" t="s">
        <v>330</v>
      </c>
      <c r="B56" s="110" t="s">
        <v>329</v>
      </c>
      <c r="C56" s="236"/>
      <c r="D56" s="236"/>
      <c r="E56" s="236"/>
      <c r="F56" s="236"/>
      <c r="G56" s="236"/>
      <c r="H56" s="236"/>
      <c r="I56" s="236"/>
      <c r="J56" s="236"/>
      <c r="K56" s="236"/>
      <c r="L56" s="236"/>
      <c r="M56" s="236"/>
      <c r="N56" s="206"/>
    </row>
    <row r="57" spans="1:14" s="205" customFormat="1" ht="15" x14ac:dyDescent="0.2">
      <c r="A57" s="26"/>
      <c r="B57" s="94"/>
      <c r="C57" s="101" t="e">
        <f>CountryCurrency</f>
        <v>#REF!</v>
      </c>
      <c r="D57" s="26"/>
      <c r="E57" s="26"/>
      <c r="F57" s="26"/>
      <c r="G57" s="26"/>
      <c r="H57" s="26"/>
      <c r="I57" s="26"/>
      <c r="J57" s="26"/>
      <c r="K57" s="26"/>
      <c r="L57" s="26"/>
      <c r="M57" s="26"/>
      <c r="N57" s="26"/>
    </row>
    <row r="58" spans="1:14" s="205" customFormat="1" x14ac:dyDescent="0.2"/>
    <row r="59" spans="1:14" s="205" customFormat="1" x14ac:dyDescent="0.2"/>
    <row r="60" spans="1:14" s="205" customFormat="1" x14ac:dyDescent="0.2"/>
    <row r="61" spans="1:14" s="205" customFormat="1" x14ac:dyDescent="0.2"/>
    <row r="62" spans="1:14" s="205" customFormat="1" x14ac:dyDescent="0.2"/>
    <row r="63" spans="1:14" s="205" customFormat="1" x14ac:dyDescent="0.2"/>
    <row r="64" spans="1:14" s="205" customFormat="1" x14ac:dyDescent="0.2"/>
    <row r="65" s="205" customFormat="1" x14ac:dyDescent="0.2"/>
    <row r="66" s="205" customFormat="1" x14ac:dyDescent="0.2"/>
    <row r="67" s="205" customFormat="1" x14ac:dyDescent="0.2"/>
    <row r="68" s="205" customFormat="1" x14ac:dyDescent="0.2"/>
    <row r="69" s="205" customFormat="1" x14ac:dyDescent="0.2"/>
    <row r="70" s="205" customFormat="1" x14ac:dyDescent="0.2"/>
    <row r="71" s="205" customFormat="1" x14ac:dyDescent="0.2"/>
    <row r="72" s="205" customFormat="1" x14ac:dyDescent="0.2"/>
    <row r="73" s="205" customFormat="1" x14ac:dyDescent="0.2"/>
    <row r="74" s="205" customFormat="1" x14ac:dyDescent="0.2"/>
    <row r="75" s="205" customFormat="1" x14ac:dyDescent="0.2"/>
    <row r="76" s="205" customFormat="1" x14ac:dyDescent="0.2"/>
    <row r="77" s="205" customFormat="1" x14ac:dyDescent="0.2"/>
    <row r="78" s="205" customFormat="1" x14ac:dyDescent="0.2"/>
    <row r="79" s="205" customFormat="1" x14ac:dyDescent="0.2"/>
    <row r="80" s="205" customFormat="1" x14ac:dyDescent="0.2"/>
    <row r="81" s="205" customFormat="1" x14ac:dyDescent="0.2"/>
    <row r="82" s="205" customFormat="1" x14ac:dyDescent="0.2"/>
    <row r="83" s="205" customFormat="1" x14ac:dyDescent="0.2"/>
    <row r="84" s="205" customFormat="1" x14ac:dyDescent="0.2"/>
    <row r="85" s="205" customFormat="1" x14ac:dyDescent="0.2"/>
    <row r="86" s="205" customFormat="1" x14ac:dyDescent="0.2"/>
    <row r="87" s="205" customFormat="1" x14ac:dyDescent="0.2"/>
    <row r="88" s="205" customFormat="1" x14ac:dyDescent="0.2"/>
    <row r="89" s="205" customFormat="1" x14ac:dyDescent="0.2"/>
    <row r="90" s="205" customFormat="1" x14ac:dyDescent="0.2"/>
    <row r="91" s="205" customFormat="1" x14ac:dyDescent="0.2"/>
  </sheetData>
  <sheetProtection selectLockedCells="1"/>
  <mergeCells count="24">
    <mergeCell ref="A12:A17"/>
    <mergeCell ref="B12:B17"/>
    <mergeCell ref="C12:F13"/>
    <mergeCell ref="G12:G17"/>
    <mergeCell ref="H12:H17"/>
    <mergeCell ref="N12:N17"/>
    <mergeCell ref="C14:C17"/>
    <mergeCell ref="D14:D17"/>
    <mergeCell ref="E14:E17"/>
    <mergeCell ref="F14:F17"/>
    <mergeCell ref="I12:I17"/>
    <mergeCell ref="J12:J17"/>
    <mergeCell ref="K12:K17"/>
    <mergeCell ref="L12:L17"/>
    <mergeCell ref="M12:M17"/>
    <mergeCell ref="C53:M53"/>
    <mergeCell ref="C54:M54"/>
    <mergeCell ref="C55:M55"/>
    <mergeCell ref="C56:M56"/>
    <mergeCell ref="C48:M48"/>
    <mergeCell ref="C49:M49"/>
    <mergeCell ref="C50:M50"/>
    <mergeCell ref="C51:M51"/>
    <mergeCell ref="C52:M52"/>
  </mergeCells>
  <dataValidations disablePrompts="1"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D18:D43 N18:N43 L18:L43 J18:J43 H18:H43 F18:F43">
      <formula1>"B,r,E,L,P,M"</formula1>
    </dataValidation>
  </dataValidations>
  <hyperlinks>
    <hyperlink ref="B12:B17" location="'TAB I'!C45" display="Note 1"/>
    <hyperlink ref="H12:H17" location="'TAB I'!C48" display="Note 4"/>
    <hyperlink ref="J12:J17" location="'TAB I'!C49" display="Note 5"/>
    <hyperlink ref="L12:L17" location="'TAB I'!C50" display="Note 6"/>
    <hyperlink ref="N12:N17" location="'TAB I'!C51" display="Note 7"/>
    <hyperlink ref="D14:D17" location="'TAB I'!C46" display="Note 2"/>
    <hyperlink ref="F14:F17" location="'TAB I'!C47" display="Note 3"/>
  </hyperlinks>
  <printOptions horizontalCentered="1"/>
  <pageMargins left="0" right="0" top="0.78740157480314998" bottom="0.78740157480314998" header="0.511811023622047" footer="0.511811023622047"/>
  <pageSetup paperSize="9" scale="64" orientation="portrait" r:id="rId1"/>
  <headerFooter alignWithMargins="0">
    <oddFooter>&amp;C&amp;"Times New Roman,Regular"&amp;P/&amp;N&amp;R&amp;"Times New Roman,Regular"&amp;9Edition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89"/>
  <sheetViews>
    <sheetView zoomScaleNormal="100" workbookViewId="0">
      <selection activeCell="B42" sqref="B42"/>
    </sheetView>
  </sheetViews>
  <sheetFormatPr defaultColWidth="6.7109375" defaultRowHeight="12.75" x14ac:dyDescent="0.2"/>
  <cols>
    <col min="1" max="1" width="16.28515625" style="1" customWidth="1"/>
    <col min="2" max="2" width="12.42578125" style="2" customWidth="1"/>
    <col min="3" max="3" width="12.7109375" style="1" customWidth="1"/>
    <col min="4" max="4" width="2.5703125" style="2" customWidth="1"/>
    <col min="5" max="5" width="15.5703125" style="1" customWidth="1"/>
    <col min="6" max="6" width="2.5703125" style="2" customWidth="1"/>
    <col min="7" max="7" width="12.7109375" style="1" customWidth="1"/>
    <col min="8" max="8" width="2.5703125" style="2" customWidth="1"/>
    <col min="9" max="9" width="12.7109375" style="1" customWidth="1"/>
    <col min="10" max="10" width="2.5703125" style="2" customWidth="1"/>
    <col min="11" max="11" width="12.7109375" style="1" customWidth="1"/>
    <col min="12" max="12" width="2.5703125" style="2" customWidth="1"/>
    <col min="13" max="13" width="12.7109375" style="1" customWidth="1"/>
    <col min="14" max="14" width="2.5703125" style="2" customWidth="1"/>
    <col min="15" max="15" width="19.7109375" style="1" hidden="1" customWidth="1"/>
    <col min="16" max="16" width="37.28515625" style="1" hidden="1" customWidth="1"/>
    <col min="17" max="17" width="7" style="1" hidden="1" customWidth="1"/>
    <col min="18" max="16384" width="6.7109375" style="1"/>
  </cols>
  <sheetData>
    <row r="1" spans="1:18" x14ac:dyDescent="0.2">
      <c r="A1" s="230" t="s">
        <v>354</v>
      </c>
    </row>
    <row r="2" spans="1:18" ht="8.1" customHeight="1" x14ac:dyDescent="0.2">
      <c r="A2" s="93" t="e">
        <f>HiddenSettings!F1</f>
        <v>#REF!</v>
      </c>
      <c r="B2" s="92"/>
      <c r="C2" s="24"/>
      <c r="D2" s="23"/>
      <c r="E2" s="24"/>
      <c r="F2" s="23"/>
      <c r="G2" s="24"/>
      <c r="H2" s="23"/>
      <c r="I2" s="24"/>
      <c r="J2" s="23"/>
      <c r="K2" s="24"/>
      <c r="L2" s="23"/>
      <c r="M2" s="24"/>
      <c r="N2" s="23"/>
      <c r="O2" s="7"/>
      <c r="P2" s="7"/>
      <c r="Q2" s="7"/>
      <c r="R2" s="7"/>
    </row>
    <row r="3" spans="1:18" s="7" customFormat="1" ht="15.75" x14ac:dyDescent="0.2">
      <c r="A3" s="19" t="s">
        <v>337</v>
      </c>
      <c r="B3" s="19"/>
      <c r="C3" s="19"/>
      <c r="D3" s="19"/>
      <c r="E3" s="19"/>
      <c r="F3" s="19"/>
      <c r="G3" s="19"/>
      <c r="H3" s="19"/>
      <c r="I3" s="19"/>
      <c r="J3" s="19"/>
      <c r="K3" s="19"/>
      <c r="L3" s="19"/>
      <c r="M3" s="19"/>
      <c r="N3" s="19"/>
    </row>
    <row r="4" spans="1:18" ht="6" customHeight="1" x14ac:dyDescent="0.2">
      <c r="A4" s="22"/>
      <c r="B4" s="21"/>
      <c r="C4" s="22"/>
      <c r="D4" s="21"/>
      <c r="E4" s="22"/>
      <c r="F4" s="21"/>
      <c r="G4" s="22"/>
      <c r="H4" s="21"/>
      <c r="I4" s="22"/>
      <c r="J4" s="21"/>
      <c r="K4" s="22"/>
      <c r="L4" s="21"/>
      <c r="M4" s="22"/>
      <c r="N4" s="21"/>
      <c r="O4" s="7"/>
      <c r="P4" s="7"/>
      <c r="Q4" s="7"/>
      <c r="R4" s="7"/>
    </row>
    <row r="5" spans="1:18" s="7" customFormat="1" ht="15.75" customHeight="1" x14ac:dyDescent="0.2">
      <c r="A5" s="19" t="s">
        <v>338</v>
      </c>
      <c r="B5" s="19"/>
      <c r="C5" s="19"/>
      <c r="D5" s="19"/>
      <c r="E5" s="19"/>
      <c r="F5" s="19"/>
      <c r="G5" s="19"/>
      <c r="H5" s="19"/>
      <c r="I5" s="19"/>
      <c r="J5" s="19"/>
      <c r="K5" s="19"/>
      <c r="L5" s="19"/>
      <c r="M5" s="19"/>
      <c r="N5" s="19"/>
    </row>
    <row r="6" spans="1:18" s="7" customFormat="1" ht="6" customHeight="1" x14ac:dyDescent="0.2">
      <c r="A6" s="19"/>
      <c r="B6" s="19"/>
      <c r="C6" s="19"/>
      <c r="D6" s="19"/>
      <c r="E6" s="19"/>
      <c r="F6" s="19"/>
      <c r="G6" s="19"/>
      <c r="H6" s="19"/>
      <c r="I6" s="19"/>
      <c r="J6" s="19"/>
      <c r="K6" s="19"/>
      <c r="L6" s="19"/>
      <c r="M6" s="19"/>
      <c r="N6" s="19"/>
    </row>
    <row r="7" spans="1:18" s="7" customFormat="1" ht="15.75" customHeight="1" x14ac:dyDescent="0.2">
      <c r="A7" s="20" t="s">
        <v>352</v>
      </c>
      <c r="B7" s="19"/>
      <c r="C7" s="19"/>
      <c r="D7" s="19"/>
      <c r="E7" s="19"/>
      <c r="F7" s="19"/>
      <c r="G7" s="19"/>
      <c r="H7" s="19"/>
      <c r="I7" s="19"/>
      <c r="J7" s="19"/>
      <c r="K7" s="19"/>
      <c r="L7" s="19"/>
      <c r="M7" s="19"/>
      <c r="N7" s="19"/>
    </row>
    <row r="8" spans="1:18" s="7" customFormat="1" ht="30.75" customHeight="1" x14ac:dyDescent="0.2">
      <c r="A8" s="95" t="s">
        <v>353</v>
      </c>
      <c r="B8" s="18"/>
      <c r="C8" s="18"/>
      <c r="D8" s="18"/>
      <c r="E8" s="18"/>
      <c r="F8" s="18"/>
      <c r="G8" s="18"/>
      <c r="H8" s="18"/>
      <c r="I8" s="18"/>
      <c r="J8" s="18"/>
      <c r="K8" s="18"/>
      <c r="L8" s="18"/>
      <c r="M8" s="18"/>
      <c r="N8" s="18"/>
    </row>
    <row r="9" spans="1:18" ht="15" customHeight="1" x14ac:dyDescent="0.2">
      <c r="A9" s="43" t="s">
        <v>336</v>
      </c>
      <c r="B9" s="17"/>
      <c r="C9" s="17"/>
      <c r="D9" s="17"/>
      <c r="E9" s="17"/>
      <c r="F9" s="17"/>
      <c r="G9" s="17"/>
      <c r="H9" s="17"/>
      <c r="I9" s="17"/>
      <c r="J9" s="17"/>
      <c r="K9" s="17"/>
      <c r="L9" s="17"/>
      <c r="M9" s="17"/>
      <c r="N9" s="17"/>
      <c r="O9" s="7"/>
      <c r="P9" s="7"/>
      <c r="Q9" s="7"/>
      <c r="R9" s="7"/>
    </row>
    <row r="10" spans="1:18" ht="11.25" hidden="1" customHeight="1" x14ac:dyDescent="0.2">
      <c r="A10" s="42" t="s">
        <v>0</v>
      </c>
      <c r="B10" s="42"/>
      <c r="C10" s="41" t="s">
        <v>7</v>
      </c>
      <c r="D10" s="41"/>
      <c r="E10" s="41" t="s">
        <v>8</v>
      </c>
      <c r="F10" s="41"/>
      <c r="G10" s="41" t="s">
        <v>9</v>
      </c>
      <c r="H10" s="41"/>
      <c r="I10" s="41" t="s">
        <v>10</v>
      </c>
      <c r="J10" s="41"/>
      <c r="K10" s="41" t="s">
        <v>11</v>
      </c>
      <c r="L10" s="41"/>
      <c r="M10" s="41" t="s">
        <v>12</v>
      </c>
      <c r="N10" s="42"/>
    </row>
    <row r="11" spans="1:18" ht="12.75" customHeight="1" thickBot="1" x14ac:dyDescent="0.25">
      <c r="A11" s="16"/>
      <c r="B11" s="103"/>
      <c r="C11" s="14"/>
      <c r="D11" s="13"/>
      <c r="E11" s="14"/>
      <c r="F11" s="13"/>
      <c r="G11" s="14"/>
      <c r="H11" s="103"/>
      <c r="I11" s="22" t="s">
        <v>340</v>
      </c>
      <c r="J11" s="104"/>
      <c r="K11" s="102" t="s">
        <v>341</v>
      </c>
      <c r="L11" s="105"/>
      <c r="M11" s="17"/>
      <c r="N11" s="106"/>
      <c r="O11" s="7"/>
      <c r="P11" s="7"/>
      <c r="Q11" s="7"/>
      <c r="R11" s="7"/>
    </row>
    <row r="12" spans="1:18" ht="14.1" customHeight="1" x14ac:dyDescent="0.2">
      <c r="A12" s="257" t="s">
        <v>320</v>
      </c>
      <c r="B12" s="238" t="s">
        <v>321</v>
      </c>
      <c r="C12" s="263" t="s">
        <v>350</v>
      </c>
      <c r="D12" s="264"/>
      <c r="E12" s="264"/>
      <c r="F12" s="265"/>
      <c r="G12" s="263" t="s">
        <v>332</v>
      </c>
      <c r="H12" s="238" t="s">
        <v>326</v>
      </c>
      <c r="I12" s="263" t="s">
        <v>335</v>
      </c>
      <c r="J12" s="238" t="s">
        <v>327</v>
      </c>
      <c r="K12" s="260" t="s">
        <v>331</v>
      </c>
      <c r="L12" s="238" t="s">
        <v>328</v>
      </c>
      <c r="M12" s="260" t="s">
        <v>330</v>
      </c>
      <c r="N12" s="238" t="s">
        <v>329</v>
      </c>
      <c r="O12" s="7"/>
      <c r="P12" s="7"/>
      <c r="Q12" s="7"/>
      <c r="R12" s="7"/>
    </row>
    <row r="13" spans="1:18" ht="14.1" customHeight="1" x14ac:dyDescent="0.2">
      <c r="A13" s="258"/>
      <c r="B13" s="238"/>
      <c r="C13" s="266"/>
      <c r="D13" s="267"/>
      <c r="E13" s="267"/>
      <c r="F13" s="268"/>
      <c r="G13" s="272"/>
      <c r="H13" s="238"/>
      <c r="I13" s="274"/>
      <c r="J13" s="238"/>
      <c r="K13" s="261"/>
      <c r="L13" s="238"/>
      <c r="M13" s="261"/>
      <c r="N13" s="238"/>
      <c r="O13" s="7"/>
      <c r="P13" s="7"/>
      <c r="Q13" s="7"/>
      <c r="R13" s="7"/>
    </row>
    <row r="14" spans="1:18" ht="14.1" customHeight="1" x14ac:dyDescent="0.2">
      <c r="A14" s="258"/>
      <c r="B14" s="238"/>
      <c r="C14" s="276" t="s">
        <v>323</v>
      </c>
      <c r="D14" s="243" t="s">
        <v>324</v>
      </c>
      <c r="E14" s="269" t="s">
        <v>333</v>
      </c>
      <c r="F14" s="243" t="s">
        <v>325</v>
      </c>
      <c r="G14" s="272"/>
      <c r="H14" s="238"/>
      <c r="I14" s="274"/>
      <c r="J14" s="238"/>
      <c r="K14" s="261"/>
      <c r="L14" s="238"/>
      <c r="M14" s="261"/>
      <c r="N14" s="238"/>
      <c r="O14" s="7"/>
      <c r="P14" s="7"/>
      <c r="Q14" s="7"/>
      <c r="R14" s="7"/>
    </row>
    <row r="15" spans="1:18" ht="14.1" customHeight="1" x14ac:dyDescent="0.2">
      <c r="A15" s="258"/>
      <c r="B15" s="238"/>
      <c r="C15" s="261"/>
      <c r="D15" s="238"/>
      <c r="E15" s="270"/>
      <c r="F15" s="238"/>
      <c r="G15" s="272"/>
      <c r="H15" s="238"/>
      <c r="I15" s="274"/>
      <c r="J15" s="238"/>
      <c r="K15" s="261"/>
      <c r="L15" s="238"/>
      <c r="M15" s="261"/>
      <c r="N15" s="238"/>
      <c r="O15" s="7"/>
      <c r="P15" s="7"/>
      <c r="Q15" s="7"/>
      <c r="R15" s="7"/>
    </row>
    <row r="16" spans="1:18" ht="14.1" customHeight="1" x14ac:dyDescent="0.2">
      <c r="A16" s="258"/>
      <c r="B16" s="238"/>
      <c r="C16" s="261"/>
      <c r="D16" s="238"/>
      <c r="E16" s="270"/>
      <c r="F16" s="238"/>
      <c r="G16" s="272"/>
      <c r="H16" s="238"/>
      <c r="I16" s="274"/>
      <c r="J16" s="238"/>
      <c r="K16" s="261"/>
      <c r="L16" s="238"/>
      <c r="M16" s="261"/>
      <c r="N16" s="238"/>
      <c r="O16" s="7"/>
      <c r="P16" s="7"/>
      <c r="Q16" s="7"/>
      <c r="R16" s="7"/>
    </row>
    <row r="17" spans="1:18" ht="31.5" customHeight="1" x14ac:dyDescent="0.2">
      <c r="A17" s="259"/>
      <c r="B17" s="239"/>
      <c r="C17" s="262"/>
      <c r="D17" s="239"/>
      <c r="E17" s="271"/>
      <c r="F17" s="239"/>
      <c r="G17" s="273"/>
      <c r="H17" s="239"/>
      <c r="I17" s="275"/>
      <c r="J17" s="239"/>
      <c r="K17" s="262"/>
      <c r="L17" s="239"/>
      <c r="M17" s="262"/>
      <c r="N17" s="239"/>
      <c r="O17" s="7"/>
      <c r="P17" s="7"/>
      <c r="Q17" s="7"/>
      <c r="R17" s="7"/>
    </row>
    <row r="18" spans="1:18" ht="15" customHeight="1" x14ac:dyDescent="0.2">
      <c r="A18" s="30">
        <v>1995</v>
      </c>
      <c r="B18" s="116"/>
      <c r="C18" s="117"/>
      <c r="D18" s="118"/>
      <c r="E18" s="161"/>
      <c r="F18" s="119"/>
      <c r="G18" s="117"/>
      <c r="H18" s="119"/>
      <c r="I18" s="117"/>
      <c r="J18" s="119"/>
      <c r="K18" s="117"/>
      <c r="L18" s="120"/>
      <c r="M18" s="117"/>
      <c r="N18" s="121"/>
      <c r="O18" s="7"/>
      <c r="P18" s="7"/>
      <c r="Q18" s="7"/>
      <c r="R18" s="7"/>
    </row>
    <row r="19" spans="1:18" ht="15" customHeight="1" x14ac:dyDescent="0.2">
      <c r="A19" s="30">
        <v>1996</v>
      </c>
      <c r="B19" s="116"/>
      <c r="C19" s="117"/>
      <c r="D19" s="118"/>
      <c r="E19" s="122"/>
      <c r="F19" s="119"/>
      <c r="G19" s="117"/>
      <c r="H19" s="119"/>
      <c r="I19" s="117"/>
      <c r="J19" s="119"/>
      <c r="K19" s="117"/>
      <c r="L19" s="120"/>
      <c r="M19" s="117"/>
      <c r="N19" s="121"/>
      <c r="O19" s="7"/>
      <c r="P19" s="7"/>
      <c r="Q19" s="7"/>
      <c r="R19" s="7"/>
    </row>
    <row r="20" spans="1:18" ht="15" customHeight="1" x14ac:dyDescent="0.2">
      <c r="A20" s="30">
        <v>1997</v>
      </c>
      <c r="B20" s="116"/>
      <c r="C20" s="117"/>
      <c r="D20" s="118"/>
      <c r="E20" s="122"/>
      <c r="F20" s="119"/>
      <c r="G20" s="117"/>
      <c r="H20" s="119"/>
      <c r="I20" s="117"/>
      <c r="J20" s="119"/>
      <c r="K20" s="117"/>
      <c r="L20" s="120"/>
      <c r="M20" s="117"/>
      <c r="N20" s="121"/>
      <c r="O20" s="7"/>
      <c r="P20" s="7"/>
      <c r="Q20" s="7"/>
      <c r="R20" s="7"/>
    </row>
    <row r="21" spans="1:18" ht="15" customHeight="1" x14ac:dyDescent="0.2">
      <c r="A21" s="30">
        <v>1998</v>
      </c>
      <c r="B21" s="116"/>
      <c r="C21" s="117"/>
      <c r="D21" s="118"/>
      <c r="E21" s="122"/>
      <c r="F21" s="119"/>
      <c r="G21" s="117"/>
      <c r="H21" s="119"/>
      <c r="I21" s="117"/>
      <c r="J21" s="119"/>
      <c r="K21" s="117"/>
      <c r="L21" s="120"/>
      <c r="M21" s="117"/>
      <c r="N21" s="121"/>
      <c r="O21" s="7"/>
      <c r="P21" s="7"/>
      <c r="Q21" s="7"/>
      <c r="R21" s="7"/>
    </row>
    <row r="22" spans="1:18" ht="15" customHeight="1" x14ac:dyDescent="0.2">
      <c r="A22" s="30">
        <v>1999</v>
      </c>
      <c r="B22" s="116"/>
      <c r="C22" s="117"/>
      <c r="D22" s="118"/>
      <c r="E22" s="122"/>
      <c r="F22" s="119"/>
      <c r="G22" s="117"/>
      <c r="H22" s="119"/>
      <c r="I22" s="117"/>
      <c r="J22" s="119"/>
      <c r="K22" s="117"/>
      <c r="L22" s="120"/>
      <c r="M22" s="117"/>
      <c r="N22" s="121"/>
      <c r="O22" s="7"/>
      <c r="P22" s="7"/>
      <c r="Q22" s="7"/>
      <c r="R22" s="7"/>
    </row>
    <row r="23" spans="1:18" ht="15" customHeight="1" x14ac:dyDescent="0.2">
      <c r="A23" s="30">
        <v>2000</v>
      </c>
      <c r="B23" s="116"/>
      <c r="C23" s="117"/>
      <c r="D23" s="118"/>
      <c r="E23" s="122"/>
      <c r="F23" s="119"/>
      <c r="G23" s="117"/>
      <c r="H23" s="119"/>
      <c r="I23" s="117"/>
      <c r="J23" s="119"/>
      <c r="K23" s="117"/>
      <c r="L23" s="120"/>
      <c r="M23" s="117"/>
      <c r="N23" s="121"/>
      <c r="O23" s="7"/>
      <c r="P23" s="7"/>
      <c r="Q23" s="7"/>
      <c r="R23" s="7"/>
    </row>
    <row r="24" spans="1:18" ht="15" customHeight="1" x14ac:dyDescent="0.2">
      <c r="A24" s="30">
        <v>2001</v>
      </c>
      <c r="B24" s="116"/>
      <c r="C24" s="117"/>
      <c r="D24" s="118"/>
      <c r="E24" s="122"/>
      <c r="F24" s="119"/>
      <c r="G24" s="117"/>
      <c r="H24" s="119"/>
      <c r="I24" s="117"/>
      <c r="J24" s="119"/>
      <c r="K24" s="117"/>
      <c r="L24" s="120"/>
      <c r="M24" s="117"/>
      <c r="N24" s="121"/>
      <c r="O24" s="7"/>
      <c r="P24" s="7"/>
      <c r="Q24" s="7"/>
      <c r="R24" s="7"/>
    </row>
    <row r="25" spans="1:18" ht="15" customHeight="1" x14ac:dyDescent="0.2">
      <c r="A25" s="30">
        <v>2002</v>
      </c>
      <c r="B25" s="116"/>
      <c r="C25" s="117"/>
      <c r="D25" s="118"/>
      <c r="E25" s="122"/>
      <c r="F25" s="119"/>
      <c r="G25" s="117"/>
      <c r="H25" s="119"/>
      <c r="I25" s="117"/>
      <c r="J25" s="119"/>
      <c r="K25" s="117"/>
      <c r="L25" s="120"/>
      <c r="M25" s="117"/>
      <c r="N25" s="121"/>
      <c r="O25" s="7"/>
      <c r="P25" s="7"/>
      <c r="Q25" s="7"/>
      <c r="R25" s="7"/>
    </row>
    <row r="26" spans="1:18" ht="15" customHeight="1" x14ac:dyDescent="0.2">
      <c r="A26" s="30">
        <v>2003</v>
      </c>
      <c r="B26" s="116"/>
      <c r="C26" s="117"/>
      <c r="D26" s="118"/>
      <c r="E26" s="122"/>
      <c r="F26" s="119"/>
      <c r="G26" s="117"/>
      <c r="H26" s="119"/>
      <c r="I26" s="117"/>
      <c r="J26" s="119"/>
      <c r="K26" s="117"/>
      <c r="L26" s="119"/>
      <c r="M26" s="117"/>
      <c r="N26" s="121"/>
      <c r="O26" s="7"/>
      <c r="P26" s="7"/>
      <c r="Q26" s="7"/>
      <c r="R26" s="7"/>
    </row>
    <row r="27" spans="1:18" ht="15" customHeight="1" x14ac:dyDescent="0.2">
      <c r="A27" s="30">
        <v>2004</v>
      </c>
      <c r="B27" s="116"/>
      <c r="C27" s="117"/>
      <c r="D27" s="118"/>
      <c r="E27" s="122"/>
      <c r="F27" s="119"/>
      <c r="G27" s="117"/>
      <c r="H27" s="119"/>
      <c r="I27" s="117"/>
      <c r="J27" s="119"/>
      <c r="K27" s="117"/>
      <c r="L27" s="119"/>
      <c r="M27" s="117"/>
      <c r="N27" s="121"/>
      <c r="O27" s="7"/>
      <c r="P27" s="7"/>
      <c r="Q27" s="7"/>
      <c r="R27" s="7"/>
    </row>
    <row r="28" spans="1:18" ht="15" customHeight="1" x14ac:dyDescent="0.2">
      <c r="A28" s="30">
        <v>2005</v>
      </c>
      <c r="B28" s="116"/>
      <c r="C28" s="117"/>
      <c r="D28" s="118"/>
      <c r="E28" s="122"/>
      <c r="F28" s="119"/>
      <c r="G28" s="117"/>
      <c r="H28" s="119"/>
      <c r="I28" s="117"/>
      <c r="J28" s="119"/>
      <c r="K28" s="117"/>
      <c r="L28" s="119"/>
      <c r="M28" s="117"/>
      <c r="N28" s="121"/>
      <c r="O28" s="7"/>
      <c r="P28" s="7"/>
      <c r="Q28" s="7"/>
      <c r="R28" s="7"/>
    </row>
    <row r="29" spans="1:18" ht="15" customHeight="1" x14ac:dyDescent="0.2">
      <c r="A29" s="30">
        <v>2006</v>
      </c>
      <c r="B29" s="116"/>
      <c r="C29" s="117"/>
      <c r="D29" s="118"/>
      <c r="E29" s="122"/>
      <c r="F29" s="119"/>
      <c r="G29" s="117"/>
      <c r="H29" s="119"/>
      <c r="I29" s="117"/>
      <c r="J29" s="119"/>
      <c r="K29" s="117"/>
      <c r="L29" s="119"/>
      <c r="M29" s="117"/>
      <c r="N29" s="121"/>
      <c r="O29" s="7"/>
      <c r="P29" s="7"/>
      <c r="Q29" s="7"/>
      <c r="R29" s="7"/>
    </row>
    <row r="30" spans="1:18" ht="15" customHeight="1" x14ac:dyDescent="0.2">
      <c r="A30" s="30">
        <v>2007</v>
      </c>
      <c r="B30" s="116"/>
      <c r="C30" s="117"/>
      <c r="D30" s="118"/>
      <c r="E30" s="122"/>
      <c r="F30" s="119"/>
      <c r="G30" s="117"/>
      <c r="H30" s="119"/>
      <c r="I30" s="117"/>
      <c r="J30" s="119"/>
      <c r="K30" s="117"/>
      <c r="L30" s="119"/>
      <c r="M30" s="117"/>
      <c r="N30" s="121"/>
      <c r="O30" s="7"/>
      <c r="P30" s="7"/>
      <c r="Q30" s="7"/>
      <c r="R30" s="7"/>
    </row>
    <row r="31" spans="1:18" ht="15" customHeight="1" x14ac:dyDescent="0.2">
      <c r="A31" s="30">
        <v>2008</v>
      </c>
      <c r="B31" s="116"/>
      <c r="C31" s="117"/>
      <c r="D31" s="118"/>
      <c r="E31" s="122"/>
      <c r="F31" s="119"/>
      <c r="G31" s="117"/>
      <c r="H31" s="119"/>
      <c r="I31" s="117"/>
      <c r="J31" s="119"/>
      <c r="K31" s="117"/>
      <c r="L31" s="123"/>
      <c r="M31" s="117"/>
      <c r="N31" s="121"/>
      <c r="O31" s="7"/>
      <c r="P31" s="7"/>
      <c r="Q31" s="7"/>
      <c r="R31" s="7"/>
    </row>
    <row r="32" spans="1:18" ht="15" customHeight="1" x14ac:dyDescent="0.2">
      <c r="A32" s="31">
        <v>2009</v>
      </c>
      <c r="B32" s="124"/>
      <c r="C32" s="125"/>
      <c r="D32" s="126"/>
      <c r="E32" s="122"/>
      <c r="F32" s="127"/>
      <c r="G32" s="125"/>
      <c r="H32" s="127"/>
      <c r="I32" s="125"/>
      <c r="J32" s="127"/>
      <c r="K32" s="125"/>
      <c r="L32" s="128"/>
      <c r="M32" s="125"/>
      <c r="N32" s="129"/>
      <c r="O32" s="7"/>
      <c r="P32" s="7"/>
      <c r="Q32" s="7"/>
      <c r="R32" s="7"/>
    </row>
    <row r="33" spans="1:18" ht="15" customHeight="1" x14ac:dyDescent="0.2">
      <c r="A33" s="32">
        <v>2010</v>
      </c>
      <c r="B33" s="130"/>
      <c r="C33" s="131"/>
      <c r="D33" s="132"/>
      <c r="E33" s="122"/>
      <c r="F33" s="133"/>
      <c r="G33" s="131"/>
      <c r="H33" s="133"/>
      <c r="I33" s="131"/>
      <c r="J33" s="133"/>
      <c r="K33" s="131"/>
      <c r="L33" s="134"/>
      <c r="M33" s="131"/>
      <c r="N33" s="135"/>
      <c r="O33" s="7"/>
      <c r="P33" s="7"/>
      <c r="Q33" s="7"/>
      <c r="R33" s="7"/>
    </row>
    <row r="34" spans="1:18" ht="15" customHeight="1" x14ac:dyDescent="0.2">
      <c r="A34" s="38">
        <v>2011</v>
      </c>
      <c r="B34" s="136"/>
      <c r="C34" s="137"/>
      <c r="D34" s="138"/>
      <c r="E34" s="139"/>
      <c r="F34" s="140"/>
      <c r="G34" s="137"/>
      <c r="H34" s="140"/>
      <c r="I34" s="137"/>
      <c r="J34" s="140"/>
      <c r="K34" s="137"/>
      <c r="L34" s="141"/>
      <c r="M34" s="137"/>
      <c r="N34" s="142"/>
      <c r="O34" s="7"/>
      <c r="P34" s="7"/>
      <c r="Q34" s="7"/>
      <c r="R34" s="7"/>
    </row>
    <row r="35" spans="1:18" ht="15" customHeight="1" x14ac:dyDescent="0.2">
      <c r="A35" s="39">
        <v>2012</v>
      </c>
      <c r="B35" s="143"/>
      <c r="C35" s="144"/>
      <c r="D35" s="145"/>
      <c r="E35" s="146"/>
      <c r="F35" s="145"/>
      <c r="G35" s="144"/>
      <c r="H35" s="145"/>
      <c r="I35" s="144"/>
      <c r="J35" s="145"/>
      <c r="K35" s="147"/>
      <c r="L35" s="145"/>
      <c r="M35" s="144"/>
      <c r="N35" s="148"/>
      <c r="O35" s="7"/>
      <c r="P35" s="7"/>
      <c r="Q35" s="7"/>
      <c r="R35" s="7"/>
    </row>
    <row r="36" spans="1:18" ht="15" customHeight="1" x14ac:dyDescent="0.2">
      <c r="A36" s="45">
        <v>2013</v>
      </c>
      <c r="B36" s="149"/>
      <c r="C36" s="150"/>
      <c r="D36" s="151"/>
      <c r="E36" s="152"/>
      <c r="F36" s="151"/>
      <c r="G36" s="150"/>
      <c r="H36" s="151"/>
      <c r="I36" s="150"/>
      <c r="J36" s="151"/>
      <c r="K36" s="153"/>
      <c r="L36" s="151"/>
      <c r="M36" s="150"/>
      <c r="N36" s="154"/>
      <c r="O36" s="7"/>
      <c r="P36" s="7"/>
      <c r="Q36" s="7"/>
      <c r="R36" s="7"/>
    </row>
    <row r="37" spans="1:18" ht="15" customHeight="1" x14ac:dyDescent="0.2">
      <c r="A37" s="45">
        <v>2014</v>
      </c>
      <c r="B37" s="149"/>
      <c r="C37" s="150"/>
      <c r="D37" s="151"/>
      <c r="E37" s="152"/>
      <c r="F37" s="151"/>
      <c r="G37" s="150"/>
      <c r="H37" s="151"/>
      <c r="I37" s="150"/>
      <c r="J37" s="151"/>
      <c r="K37" s="153"/>
      <c r="L37" s="151"/>
      <c r="M37" s="150"/>
      <c r="N37" s="154"/>
      <c r="O37" s="7"/>
      <c r="P37" s="7"/>
      <c r="Q37" s="7"/>
      <c r="R37" s="7"/>
    </row>
    <row r="38" spans="1:18" ht="15" customHeight="1" x14ac:dyDescent="0.2">
      <c r="A38" s="45">
        <v>2015</v>
      </c>
      <c r="B38" s="149"/>
      <c r="C38" s="150"/>
      <c r="D38" s="151"/>
      <c r="E38" s="152"/>
      <c r="F38" s="151"/>
      <c r="G38" s="150"/>
      <c r="H38" s="151"/>
      <c r="I38" s="150"/>
      <c r="J38" s="151"/>
      <c r="K38" s="153"/>
      <c r="L38" s="151"/>
      <c r="M38" s="150"/>
      <c r="N38" s="154"/>
      <c r="O38" s="7"/>
      <c r="P38" s="7"/>
      <c r="Q38" s="7"/>
      <c r="R38" s="7"/>
    </row>
    <row r="39" spans="1:18" ht="15" customHeight="1" x14ac:dyDescent="0.2">
      <c r="A39" s="45">
        <v>2016</v>
      </c>
      <c r="B39" s="149"/>
      <c r="C39" s="150"/>
      <c r="D39" s="151"/>
      <c r="E39" s="152"/>
      <c r="F39" s="151"/>
      <c r="G39" s="150"/>
      <c r="H39" s="151"/>
      <c r="I39" s="150"/>
      <c r="J39" s="151"/>
      <c r="K39" s="153"/>
      <c r="L39" s="151"/>
      <c r="M39" s="150"/>
      <c r="N39" s="154"/>
      <c r="O39" s="7"/>
      <c r="P39" s="7"/>
      <c r="Q39" s="7"/>
      <c r="R39" s="7"/>
    </row>
    <row r="40" spans="1:18" ht="15" customHeight="1" x14ac:dyDescent="0.2">
      <c r="A40" s="45">
        <v>2017</v>
      </c>
      <c r="B40" s="149"/>
      <c r="C40" s="150"/>
      <c r="D40" s="151"/>
      <c r="E40" s="152"/>
      <c r="F40" s="151"/>
      <c r="G40" s="150"/>
      <c r="H40" s="151"/>
      <c r="I40" s="150"/>
      <c r="J40" s="151"/>
      <c r="K40" s="153"/>
      <c r="L40" s="151"/>
      <c r="M40" s="150"/>
      <c r="N40" s="154"/>
      <c r="O40" s="7"/>
      <c r="P40" s="7"/>
      <c r="Q40" s="7"/>
      <c r="R40" s="7"/>
    </row>
    <row r="41" spans="1:18" ht="15" customHeight="1" x14ac:dyDescent="0.2">
      <c r="A41" s="45">
        <v>2018</v>
      </c>
      <c r="B41" s="149"/>
      <c r="C41" s="150"/>
      <c r="D41" s="151"/>
      <c r="E41" s="152"/>
      <c r="F41" s="151"/>
      <c r="G41" s="150"/>
      <c r="H41" s="151"/>
      <c r="I41" s="150"/>
      <c r="J41" s="151"/>
      <c r="K41" s="153"/>
      <c r="L41" s="151"/>
      <c r="M41" s="150"/>
      <c r="N41" s="154"/>
      <c r="O41" s="7"/>
      <c r="P41" s="7"/>
      <c r="Q41" s="7"/>
      <c r="R41" s="7"/>
    </row>
    <row r="42" spans="1:18" ht="15" customHeight="1" x14ac:dyDescent="0.2">
      <c r="A42" s="45">
        <v>2019</v>
      </c>
      <c r="B42" s="149"/>
      <c r="C42" s="150"/>
      <c r="D42" s="151"/>
      <c r="E42" s="152"/>
      <c r="F42" s="151"/>
      <c r="G42" s="150"/>
      <c r="H42" s="151"/>
      <c r="I42" s="150"/>
      <c r="J42" s="151"/>
      <c r="K42" s="153"/>
      <c r="L42" s="151"/>
      <c r="M42" s="150"/>
      <c r="N42" s="154"/>
      <c r="O42" s="7"/>
      <c r="P42" s="7"/>
      <c r="Q42" s="7"/>
      <c r="R42" s="7"/>
    </row>
    <row r="43" spans="1:18" ht="15" customHeight="1" thickBot="1" x14ac:dyDescent="0.25">
      <c r="A43" s="15">
        <v>2020</v>
      </c>
      <c r="B43" s="155"/>
      <c r="C43" s="156"/>
      <c r="D43" s="157"/>
      <c r="E43" s="158"/>
      <c r="F43" s="157"/>
      <c r="G43" s="156"/>
      <c r="H43" s="157"/>
      <c r="I43" s="156"/>
      <c r="J43" s="157"/>
      <c r="K43" s="159"/>
      <c r="L43" s="157"/>
      <c r="M43" s="156"/>
      <c r="N43" s="160"/>
      <c r="O43" s="7"/>
      <c r="P43" s="7"/>
      <c r="Q43" s="7"/>
      <c r="R43" s="7"/>
    </row>
    <row r="44" spans="1:18" ht="12.75" customHeight="1" x14ac:dyDescent="0.2">
      <c r="A44" s="97" t="s">
        <v>342</v>
      </c>
      <c r="B44" s="34"/>
      <c r="C44" s="34"/>
      <c r="D44" s="34"/>
      <c r="E44" s="34"/>
      <c r="F44" s="34"/>
      <c r="G44" s="34"/>
      <c r="H44" s="34"/>
      <c r="I44" s="34"/>
      <c r="J44" s="34"/>
      <c r="K44" s="34"/>
      <c r="L44" s="34"/>
      <c r="M44" s="34"/>
      <c r="N44" s="34"/>
    </row>
    <row r="45" spans="1:18" ht="12.75" customHeight="1" x14ac:dyDescent="0.2">
      <c r="A45" s="33" t="s">
        <v>356</v>
      </c>
      <c r="B45" s="34"/>
      <c r="C45" s="35"/>
      <c r="D45" s="34"/>
      <c r="E45" s="35"/>
      <c r="F45" s="34"/>
      <c r="G45" s="35"/>
      <c r="H45" s="34"/>
      <c r="I45" s="35"/>
      <c r="J45" s="34"/>
      <c r="K45" s="35"/>
      <c r="L45" s="34"/>
      <c r="M45" s="35"/>
      <c r="N45" s="34"/>
      <c r="O45" s="7"/>
      <c r="P45" s="7"/>
      <c r="Q45" s="7"/>
      <c r="R45" s="7"/>
    </row>
    <row r="46" spans="1:18" ht="12.75" customHeight="1" x14ac:dyDescent="0.2">
      <c r="A46" s="33" t="s">
        <v>355</v>
      </c>
      <c r="B46" s="34"/>
      <c r="C46" s="35"/>
      <c r="D46" s="34"/>
      <c r="E46" s="35"/>
      <c r="F46" s="34"/>
      <c r="G46" s="35"/>
      <c r="H46" s="34"/>
      <c r="I46" s="35"/>
      <c r="J46" s="34"/>
      <c r="K46" s="35"/>
      <c r="L46" s="34"/>
      <c r="M46" s="35"/>
      <c r="N46" s="34"/>
      <c r="O46" s="7"/>
      <c r="P46" s="7"/>
      <c r="Q46" s="7"/>
      <c r="R46" s="7"/>
    </row>
    <row r="47" spans="1:18" ht="12.75" customHeight="1" x14ac:dyDescent="0.2">
      <c r="A47" s="109" t="s">
        <v>345</v>
      </c>
      <c r="B47" s="110"/>
      <c r="C47" s="109" t="s">
        <v>322</v>
      </c>
      <c r="D47" s="46"/>
      <c r="E47" s="46"/>
      <c r="F47" s="46"/>
      <c r="G47" s="46"/>
      <c r="H47" s="46"/>
      <c r="I47" s="46"/>
      <c r="J47" s="46"/>
      <c r="K47" s="46"/>
      <c r="L47" s="46"/>
      <c r="M47" s="46"/>
      <c r="N47" s="98"/>
      <c r="O47" s="7"/>
      <c r="P47" s="7"/>
      <c r="Q47" s="7"/>
      <c r="R47" s="7"/>
    </row>
    <row r="48" spans="1:18" ht="24" customHeight="1" x14ac:dyDescent="0.2">
      <c r="A48" s="110" t="s">
        <v>344</v>
      </c>
      <c r="B48" s="110" t="s">
        <v>346</v>
      </c>
      <c r="C48" s="236"/>
      <c r="D48" s="236"/>
      <c r="E48" s="236"/>
      <c r="F48" s="236"/>
      <c r="G48" s="236"/>
      <c r="H48" s="236"/>
      <c r="I48" s="236"/>
      <c r="J48" s="236"/>
      <c r="K48" s="236"/>
      <c r="L48" s="236"/>
      <c r="M48" s="236"/>
      <c r="N48" s="36"/>
      <c r="O48" s="50" t="e">
        <f>"."&amp;CountryCode&amp;".."</f>
        <v>#REF!</v>
      </c>
      <c r="P48" s="50" t="e">
        <f>"."&amp;CountryName&amp;".."</f>
        <v>#REF!</v>
      </c>
      <c r="Q48" s="50">
        <v>7</v>
      </c>
      <c r="R48" s="7"/>
    </row>
    <row r="49" spans="1:18" ht="24" customHeight="1" x14ac:dyDescent="0.2">
      <c r="A49" s="110" t="s">
        <v>344</v>
      </c>
      <c r="B49" s="112" t="s">
        <v>347</v>
      </c>
      <c r="C49" s="236"/>
      <c r="D49" s="236"/>
      <c r="E49" s="236"/>
      <c r="F49" s="236"/>
      <c r="G49" s="236"/>
      <c r="H49" s="236"/>
      <c r="I49" s="236"/>
      <c r="J49" s="236"/>
      <c r="K49" s="236"/>
      <c r="L49" s="236"/>
      <c r="M49" s="236"/>
      <c r="N49" s="36"/>
      <c r="O49" s="50" t="e">
        <f>"."&amp;CountryCode&amp;".."</f>
        <v>#REF!</v>
      </c>
      <c r="P49" s="50" t="e">
        <f>"."&amp;CountryName&amp;".."</f>
        <v>#REF!</v>
      </c>
      <c r="Q49" s="50">
        <v>15</v>
      </c>
      <c r="R49" s="7"/>
    </row>
    <row r="50" spans="1:18" ht="24" customHeight="1" x14ac:dyDescent="0.2">
      <c r="A50" s="110" t="s">
        <v>344</v>
      </c>
      <c r="B50" s="110" t="s">
        <v>321</v>
      </c>
      <c r="C50" s="236"/>
      <c r="D50" s="236"/>
      <c r="E50" s="236"/>
      <c r="F50" s="236"/>
      <c r="G50" s="236"/>
      <c r="H50" s="236"/>
      <c r="I50" s="236"/>
      <c r="J50" s="236"/>
      <c r="K50" s="236"/>
      <c r="L50" s="236"/>
      <c r="M50" s="236"/>
      <c r="N50" s="36"/>
      <c r="O50" s="50" t="e">
        <f>"."&amp;CountryCode&amp;".."</f>
        <v>#REF!</v>
      </c>
      <c r="P50" s="50" t="e">
        <f>"."&amp;CountryName&amp;".."</f>
        <v>#REF!</v>
      </c>
      <c r="Q50" s="50">
        <v>22</v>
      </c>
      <c r="R50" s="7"/>
    </row>
    <row r="51" spans="1:18" ht="24" customHeight="1" x14ac:dyDescent="0.2">
      <c r="A51" s="111" t="s">
        <v>348</v>
      </c>
      <c r="B51" s="111" t="s">
        <v>324</v>
      </c>
      <c r="C51" s="236"/>
      <c r="D51" s="236"/>
      <c r="E51" s="236"/>
      <c r="F51" s="236"/>
      <c r="G51" s="236"/>
      <c r="H51" s="236"/>
      <c r="I51" s="236"/>
      <c r="J51" s="236"/>
      <c r="K51" s="236"/>
      <c r="L51" s="236"/>
      <c r="M51" s="236"/>
      <c r="N51" s="36"/>
      <c r="O51" s="50" t="e">
        <f>"."&amp;CountryCode&amp;"."&amp;HiddenSettings!F6&amp;"."</f>
        <v>#REF!</v>
      </c>
      <c r="P51" s="50" t="e">
        <f>"."&amp;CountryName&amp;"."&amp;HiddenSettings!G6&amp;"."</f>
        <v>#REF!</v>
      </c>
      <c r="Q51" s="50">
        <v>22</v>
      </c>
      <c r="R51" s="7"/>
    </row>
    <row r="52" spans="1:18" ht="24" customHeight="1" x14ac:dyDescent="0.2">
      <c r="A52" s="110" t="s">
        <v>349</v>
      </c>
      <c r="B52" s="110" t="s">
        <v>325</v>
      </c>
      <c r="C52" s="236"/>
      <c r="D52" s="236"/>
      <c r="E52" s="236"/>
      <c r="F52" s="236"/>
      <c r="G52" s="236"/>
      <c r="H52" s="236"/>
      <c r="I52" s="236"/>
      <c r="J52" s="236"/>
      <c r="K52" s="236"/>
      <c r="L52" s="236"/>
      <c r="M52" s="236"/>
      <c r="N52" s="36"/>
      <c r="O52" s="50" t="e">
        <f>"."&amp;CountryCode&amp;"."&amp;HiddenSettings!F7&amp;"."</f>
        <v>#REF!</v>
      </c>
      <c r="P52" s="50" t="e">
        <f>"."&amp;CountryName&amp;"."&amp;HiddenSettings!G7&amp;"."</f>
        <v>#REF!</v>
      </c>
      <c r="Q52" s="50">
        <v>22</v>
      </c>
      <c r="R52" s="7"/>
    </row>
    <row r="53" spans="1:18" ht="24" customHeight="1" x14ac:dyDescent="0.2">
      <c r="A53" s="229" t="s">
        <v>332</v>
      </c>
      <c r="B53" s="111" t="s">
        <v>326</v>
      </c>
      <c r="C53" s="236"/>
      <c r="D53" s="236"/>
      <c r="E53" s="236"/>
      <c r="F53" s="236"/>
      <c r="G53" s="236"/>
      <c r="H53" s="236"/>
      <c r="I53" s="236"/>
      <c r="J53" s="236"/>
      <c r="K53" s="236"/>
      <c r="L53" s="236"/>
      <c r="M53" s="236"/>
      <c r="N53" s="36"/>
      <c r="O53" s="50" t="e">
        <f>"."&amp;CountryCode&amp;"."&amp;HiddenSettings!F8&amp;"."</f>
        <v>#REF!</v>
      </c>
      <c r="P53" s="50" t="e">
        <f>"."&amp;CountryName&amp;"."&amp;HiddenSettings!G8&amp;"."</f>
        <v>#REF!</v>
      </c>
      <c r="Q53" s="50">
        <v>22</v>
      </c>
      <c r="R53" s="7"/>
    </row>
    <row r="54" spans="1:18" ht="24" customHeight="1" x14ac:dyDescent="0.2">
      <c r="A54" s="112" t="s">
        <v>335</v>
      </c>
      <c r="B54" s="110" t="s">
        <v>327</v>
      </c>
      <c r="C54" s="236"/>
      <c r="D54" s="236"/>
      <c r="E54" s="236"/>
      <c r="F54" s="236"/>
      <c r="G54" s="236"/>
      <c r="H54" s="236"/>
      <c r="I54" s="236"/>
      <c r="J54" s="236"/>
      <c r="K54" s="236"/>
      <c r="L54" s="236"/>
      <c r="M54" s="236"/>
      <c r="N54" s="36"/>
      <c r="O54" s="50" t="e">
        <f>"."&amp;CountryCode&amp;"."&amp;HiddenSettings!F9&amp;"."</f>
        <v>#REF!</v>
      </c>
      <c r="P54" s="50" t="e">
        <f>"."&amp;CountryName&amp;"."&amp;HiddenSettings!G9&amp;"."</f>
        <v>#REF!</v>
      </c>
      <c r="Q54" s="50">
        <v>22</v>
      </c>
    </row>
    <row r="55" spans="1:18" ht="24" customHeight="1" x14ac:dyDescent="0.2">
      <c r="A55" s="111" t="s">
        <v>331</v>
      </c>
      <c r="B55" s="111" t="s">
        <v>328</v>
      </c>
      <c r="C55" s="236"/>
      <c r="D55" s="236"/>
      <c r="E55" s="236"/>
      <c r="F55" s="236"/>
      <c r="G55" s="236"/>
      <c r="H55" s="236"/>
      <c r="I55" s="236"/>
      <c r="J55" s="236"/>
      <c r="K55" s="236"/>
      <c r="L55" s="236"/>
      <c r="M55" s="236"/>
      <c r="N55" s="36"/>
      <c r="O55" s="50" t="e">
        <f>"."&amp;CountryCode&amp;"."&amp;HiddenSettings!F10&amp;"."</f>
        <v>#REF!</v>
      </c>
      <c r="P55" s="50" t="e">
        <f>"."&amp;CountryName&amp;"."&amp;HiddenSettings!G10&amp;"."</f>
        <v>#REF!</v>
      </c>
      <c r="Q55" s="50">
        <v>22</v>
      </c>
    </row>
    <row r="56" spans="1:18" ht="24" customHeight="1" x14ac:dyDescent="0.2">
      <c r="A56" s="110" t="s">
        <v>330</v>
      </c>
      <c r="B56" s="110" t="s">
        <v>329</v>
      </c>
      <c r="C56" s="236"/>
      <c r="D56" s="236"/>
      <c r="E56" s="236"/>
      <c r="F56" s="236"/>
      <c r="G56" s="236"/>
      <c r="H56" s="236"/>
      <c r="I56" s="236"/>
      <c r="J56" s="236"/>
      <c r="K56" s="236"/>
      <c r="L56" s="236"/>
      <c r="M56" s="236"/>
      <c r="N56" s="36"/>
      <c r="O56" s="50" t="e">
        <f>"."&amp;CountryCode&amp;"."&amp;HiddenSettings!F11&amp;"."</f>
        <v>#REF!</v>
      </c>
      <c r="P56" s="50" t="e">
        <f>"."&amp;CountryName&amp;"."&amp;HiddenSettings!G11&amp;"."</f>
        <v>#REF!</v>
      </c>
      <c r="Q56" s="50">
        <v>22</v>
      </c>
    </row>
    <row r="57" spans="1:18" x14ac:dyDescent="0.2">
      <c r="A57" s="33"/>
      <c r="B57" s="33"/>
      <c r="C57" s="100" t="e">
        <f>CountryCurrency</f>
        <v>#REF!</v>
      </c>
      <c r="D57" s="33"/>
      <c r="E57" s="33"/>
      <c r="F57" s="33"/>
      <c r="G57" s="33"/>
      <c r="H57" s="33"/>
      <c r="I57" s="33"/>
      <c r="J57" s="33"/>
      <c r="K57" s="33"/>
      <c r="L57" s="33"/>
      <c r="M57" s="33"/>
      <c r="N57" s="33"/>
      <c r="O57" s="50" t="e">
        <f>"."&amp;CountryCode&amp;"..NAT"</f>
        <v>#REF!</v>
      </c>
      <c r="P57" s="50" t="e">
        <f>"."&amp;CountryName&amp;"..NAT"</f>
        <v>#REF!</v>
      </c>
      <c r="Q57" s="50">
        <v>10</v>
      </c>
    </row>
    <row r="78" spans="1:13" customFormat="1" x14ac:dyDescent="0.2">
      <c r="A78" s="1"/>
      <c r="B78" s="2"/>
      <c r="C78" s="1"/>
      <c r="D78" s="2"/>
      <c r="E78" s="1"/>
      <c r="F78" s="2"/>
      <c r="G78" s="1"/>
      <c r="H78" s="2"/>
      <c r="I78" s="1"/>
      <c r="J78" s="2"/>
      <c r="K78" s="1"/>
      <c r="L78" s="2"/>
      <c r="M78" s="1"/>
    </row>
    <row r="79" spans="1:13" customFormat="1" x14ac:dyDescent="0.2">
      <c r="A79" s="1"/>
      <c r="B79" s="2"/>
      <c r="C79" s="1"/>
      <c r="D79" s="2"/>
      <c r="E79" s="1"/>
      <c r="F79" s="2"/>
      <c r="G79" s="1"/>
      <c r="H79" s="2"/>
      <c r="I79" s="1"/>
      <c r="J79" s="2"/>
      <c r="K79" s="1"/>
      <c r="L79" s="2"/>
      <c r="M79" s="1"/>
    </row>
    <row r="88" spans="1:13" x14ac:dyDescent="0.2">
      <c r="A88"/>
      <c r="B88"/>
      <c r="C88"/>
      <c r="D88"/>
      <c r="E88"/>
      <c r="F88"/>
      <c r="G88"/>
      <c r="H88"/>
      <c r="I88"/>
      <c r="J88"/>
      <c r="K88"/>
      <c r="L88"/>
      <c r="M88"/>
    </row>
    <row r="89" spans="1:13" x14ac:dyDescent="0.2">
      <c r="A89"/>
      <c r="B89"/>
      <c r="C89"/>
      <c r="D89"/>
      <c r="E89"/>
      <c r="F89"/>
      <c r="G89"/>
      <c r="H89"/>
      <c r="I89"/>
      <c r="J89"/>
      <c r="K89"/>
      <c r="L89"/>
      <c r="M89"/>
    </row>
  </sheetData>
  <sheetProtection selectLockedCells="1"/>
  <mergeCells count="24">
    <mergeCell ref="C54:M54"/>
    <mergeCell ref="C55:M55"/>
    <mergeCell ref="C56:M56"/>
    <mergeCell ref="C48:M48"/>
    <mergeCell ref="C49:M49"/>
    <mergeCell ref="C50:M50"/>
    <mergeCell ref="C51:M51"/>
    <mergeCell ref="C52:M52"/>
    <mergeCell ref="C53:M53"/>
    <mergeCell ref="A12:A17"/>
    <mergeCell ref="N12:N17"/>
    <mergeCell ref="K12:K17"/>
    <mergeCell ref="M12:M17"/>
    <mergeCell ref="L12:L17"/>
    <mergeCell ref="C12:F13"/>
    <mergeCell ref="F14:F17"/>
    <mergeCell ref="D14:D17"/>
    <mergeCell ref="B12:B17"/>
    <mergeCell ref="E14:E17"/>
    <mergeCell ref="G12:G17"/>
    <mergeCell ref="I12:I17"/>
    <mergeCell ref="H12:H17"/>
    <mergeCell ref="C14:C17"/>
    <mergeCell ref="J12:J17"/>
  </mergeCells>
  <dataValidations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D18:D43 N18:N43 L18:L43 J18:J43 H18:H43 F18:F43">
      <formula1>"B,r,E,L,P,M"</formula1>
    </dataValidation>
  </dataValidations>
  <hyperlinks>
    <hyperlink ref="B12:B17" location="'TAB II'!C45" display="Note 1"/>
    <hyperlink ref="D14:D17" location="'TAB II'!C46" display="Note 2"/>
    <hyperlink ref="F14:F17" location="'TAB II'!C47" display="Note 3"/>
    <hyperlink ref="H12:H17" location="'TAB II'!C48" display="Note 4"/>
    <hyperlink ref="J12:J17" location="'TAB II'!C49" display="Note 5"/>
    <hyperlink ref="L12:L17" location="'TAB II'!C50" display="Note 6"/>
    <hyperlink ref="N12:N17" location="'TAB II'!C51" display="Note 7"/>
  </hyperlinks>
  <printOptions horizontalCentered="1"/>
  <pageMargins left="0" right="0" top="0.78740157480314998" bottom="0.78740157480314998" header="0.511811023622047" footer="0.511811023622047"/>
  <pageSetup paperSize="9" scale="66" orientation="portrait" r:id="rId1"/>
  <headerFooter alignWithMargins="0">
    <oddFooter>&amp;C&amp;"Times New Roman,Regular"&amp;P/&amp;N&amp;R&amp;"Times New Roman,Regular"&amp;9Edition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9"/>
  <sheetViews>
    <sheetView zoomScaleNormal="100" workbookViewId="0">
      <selection activeCell="G42" sqref="G42"/>
    </sheetView>
  </sheetViews>
  <sheetFormatPr defaultRowHeight="12.75" x14ac:dyDescent="0.2"/>
  <cols>
    <col min="1" max="1" width="16.28515625" style="1" customWidth="1"/>
    <col min="2" max="2" width="12" style="2" customWidth="1"/>
    <col min="3" max="3" width="12.7109375" style="1" customWidth="1"/>
    <col min="4" max="4" width="2.5703125" style="2" customWidth="1"/>
    <col min="5" max="5" width="15.42578125" style="1" customWidth="1"/>
    <col min="6" max="6" width="2.5703125" style="2" customWidth="1"/>
    <col min="7" max="7" width="12.7109375" style="1" customWidth="1"/>
    <col min="8" max="8" width="2.5703125" style="2" customWidth="1"/>
    <col min="9" max="9" width="12.7109375" style="1" customWidth="1"/>
    <col min="10" max="10" width="2.5703125" style="2" customWidth="1"/>
    <col min="11" max="11" width="12.7109375" style="1" customWidth="1"/>
    <col min="12" max="12" width="2.5703125" style="2" customWidth="1"/>
    <col min="13" max="13" width="12.7109375" style="1" customWidth="1"/>
    <col min="14" max="14" width="2.5703125" style="2" customWidth="1"/>
  </cols>
  <sheetData>
    <row r="1" spans="1:14" x14ac:dyDescent="0.2">
      <c r="A1" s="230" t="s">
        <v>354</v>
      </c>
    </row>
    <row r="2" spans="1:14" x14ac:dyDescent="0.2">
      <c r="A2" s="201"/>
      <c r="B2" s="171"/>
      <c r="C2" s="170"/>
      <c r="D2" s="171"/>
      <c r="E2" s="170"/>
      <c r="F2" s="171"/>
      <c r="G2" s="170"/>
      <c r="H2" s="171"/>
      <c r="I2" s="170"/>
      <c r="J2" s="171"/>
      <c r="K2" s="170"/>
      <c r="L2" s="171"/>
      <c r="M2" s="170"/>
      <c r="N2" s="171"/>
    </row>
    <row r="3" spans="1:14" ht="15.75" x14ac:dyDescent="0.2">
      <c r="A3" s="162" t="s">
        <v>337</v>
      </c>
      <c r="B3" s="162"/>
      <c r="C3" s="162"/>
      <c r="D3" s="162"/>
      <c r="E3" s="162"/>
      <c r="F3" s="162"/>
      <c r="G3" s="162"/>
      <c r="H3" s="162"/>
      <c r="I3" s="162"/>
      <c r="J3" s="162"/>
      <c r="K3" s="162"/>
      <c r="L3" s="162"/>
      <c r="M3" s="162"/>
      <c r="N3" s="162"/>
    </row>
    <row r="4" spans="1:14" ht="15.75" x14ac:dyDescent="0.2">
      <c r="A4" s="169"/>
      <c r="B4" s="162"/>
      <c r="C4" s="162"/>
      <c r="D4" s="162"/>
      <c r="E4" s="162"/>
      <c r="F4" s="162"/>
      <c r="G4" s="162"/>
      <c r="H4" s="162"/>
      <c r="I4" s="162"/>
      <c r="J4" s="162"/>
      <c r="K4" s="162"/>
      <c r="L4" s="162"/>
      <c r="M4" s="162"/>
      <c r="N4" s="162"/>
    </row>
    <row r="5" spans="1:14" ht="15.75" x14ac:dyDescent="0.2">
      <c r="A5" s="162" t="s">
        <v>338</v>
      </c>
      <c r="B5" s="162"/>
      <c r="C5" s="162"/>
      <c r="D5" s="162"/>
      <c r="E5" s="162"/>
      <c r="F5" s="162"/>
      <c r="G5" s="162"/>
      <c r="H5" s="162"/>
      <c r="I5" s="162"/>
      <c r="J5" s="162"/>
      <c r="K5" s="162"/>
      <c r="L5" s="162"/>
      <c r="M5" s="162"/>
      <c r="N5" s="162"/>
    </row>
    <row r="6" spans="1:14" ht="15.75" x14ac:dyDescent="0.2">
      <c r="A6" s="162"/>
      <c r="B6" s="162"/>
      <c r="C6" s="162"/>
      <c r="D6" s="162"/>
      <c r="E6" s="162"/>
      <c r="F6" s="162"/>
      <c r="G6" s="162"/>
      <c r="H6" s="162"/>
      <c r="I6" s="162"/>
      <c r="J6" s="162"/>
      <c r="K6" s="162"/>
      <c r="L6" s="162"/>
      <c r="M6" s="162"/>
      <c r="N6" s="162"/>
    </row>
    <row r="7" spans="1:14" ht="15.75" x14ac:dyDescent="0.2">
      <c r="A7" s="185" t="s">
        <v>351</v>
      </c>
      <c r="B7" s="162"/>
      <c r="C7" s="162"/>
      <c r="D7" s="162"/>
      <c r="E7" s="162"/>
      <c r="F7" s="162"/>
      <c r="G7" s="162"/>
      <c r="H7" s="162"/>
      <c r="I7" s="162"/>
      <c r="J7" s="162"/>
      <c r="K7" s="162"/>
      <c r="L7" s="162"/>
      <c r="M7" s="162"/>
      <c r="N7" s="162"/>
    </row>
    <row r="8" spans="1:14" ht="15.75" x14ac:dyDescent="0.2">
      <c r="A8" s="162"/>
      <c r="B8" s="162"/>
      <c r="C8" s="162"/>
      <c r="D8" s="162"/>
      <c r="E8" s="162"/>
      <c r="F8" s="162"/>
      <c r="G8" s="162"/>
      <c r="H8" s="162"/>
      <c r="I8" s="162"/>
      <c r="J8" s="162"/>
      <c r="K8" s="162"/>
      <c r="L8" s="162"/>
      <c r="M8" s="162"/>
      <c r="N8" s="162"/>
    </row>
    <row r="9" spans="1:14" ht="20.65" customHeight="1" x14ac:dyDescent="0.2">
      <c r="A9" s="162" t="s">
        <v>336</v>
      </c>
      <c r="B9" s="162"/>
      <c r="C9" s="162"/>
      <c r="D9" s="162"/>
      <c r="E9" s="162"/>
      <c r="F9" s="162"/>
      <c r="G9" s="162"/>
      <c r="H9" s="162"/>
      <c r="I9" s="162"/>
      <c r="J9" s="162"/>
      <c r="K9" s="162"/>
      <c r="L9" s="162"/>
      <c r="M9" s="162"/>
      <c r="N9" s="162"/>
    </row>
    <row r="10" spans="1:14" ht="15.75" hidden="1" x14ac:dyDescent="0.2">
      <c r="A10" s="184" t="s">
        <v>0</v>
      </c>
      <c r="B10" s="184"/>
      <c r="C10" s="184" t="s">
        <v>294</v>
      </c>
      <c r="D10" s="184"/>
      <c r="E10" s="184" t="s">
        <v>295</v>
      </c>
      <c r="F10" s="184"/>
      <c r="G10" s="184" t="s">
        <v>296</v>
      </c>
      <c r="H10" s="184"/>
      <c r="I10" s="184" t="s">
        <v>297</v>
      </c>
      <c r="J10" s="184"/>
      <c r="K10" s="184" t="s">
        <v>298</v>
      </c>
      <c r="L10" s="184"/>
      <c r="M10" s="184" t="s">
        <v>299</v>
      </c>
      <c r="N10" s="184"/>
    </row>
    <row r="11" spans="1:14" ht="16.5" thickBot="1" x14ac:dyDescent="0.25">
      <c r="A11" s="176"/>
      <c r="B11" s="176"/>
      <c r="C11" s="176"/>
      <c r="D11" s="176"/>
      <c r="E11" s="176"/>
      <c r="F11" s="176"/>
      <c r="G11" s="176"/>
      <c r="H11" s="176"/>
      <c r="I11" s="227" t="s">
        <v>340</v>
      </c>
      <c r="J11" s="227"/>
      <c r="K11" s="227" t="s">
        <v>341</v>
      </c>
      <c r="L11" s="227"/>
      <c r="M11" s="227"/>
      <c r="N11" s="176"/>
    </row>
    <row r="12" spans="1:14" ht="12.75" customHeight="1" thickTop="1" x14ac:dyDescent="0.2">
      <c r="A12" s="279" t="s">
        <v>320</v>
      </c>
      <c r="B12" s="238" t="s">
        <v>321</v>
      </c>
      <c r="C12" s="281" t="s">
        <v>350</v>
      </c>
      <c r="D12" s="282"/>
      <c r="E12" s="282"/>
      <c r="F12" s="283"/>
      <c r="G12" s="277" t="s">
        <v>332</v>
      </c>
      <c r="H12" s="238" t="s">
        <v>326</v>
      </c>
      <c r="I12" s="277" t="s">
        <v>335</v>
      </c>
      <c r="J12" s="238" t="s">
        <v>327</v>
      </c>
      <c r="K12" s="277" t="s">
        <v>331</v>
      </c>
      <c r="L12" s="238" t="s">
        <v>328</v>
      </c>
      <c r="M12" s="277" t="s">
        <v>330</v>
      </c>
      <c r="N12" s="238" t="s">
        <v>329</v>
      </c>
    </row>
    <row r="13" spans="1:14" ht="12.75" customHeight="1" x14ac:dyDescent="0.2">
      <c r="A13" s="279"/>
      <c r="B13" s="238"/>
      <c r="C13" s="284"/>
      <c r="D13" s="285"/>
      <c r="E13" s="285"/>
      <c r="F13" s="286"/>
      <c r="G13" s="277"/>
      <c r="H13" s="238"/>
      <c r="I13" s="277"/>
      <c r="J13" s="238"/>
      <c r="K13" s="277"/>
      <c r="L13" s="238"/>
      <c r="M13" s="277"/>
      <c r="N13" s="238"/>
    </row>
    <row r="14" spans="1:14" ht="12.75" customHeight="1" x14ac:dyDescent="0.2">
      <c r="A14" s="279"/>
      <c r="B14" s="238"/>
      <c r="C14" s="287" t="s">
        <v>323</v>
      </c>
      <c r="D14" s="243" t="s">
        <v>324</v>
      </c>
      <c r="E14" s="288" t="s">
        <v>333</v>
      </c>
      <c r="F14" s="243" t="s">
        <v>325</v>
      </c>
      <c r="G14" s="277"/>
      <c r="H14" s="238"/>
      <c r="I14" s="277"/>
      <c r="J14" s="238"/>
      <c r="K14" s="277"/>
      <c r="L14" s="238"/>
      <c r="M14" s="277"/>
      <c r="N14" s="238"/>
    </row>
    <row r="15" spans="1:14" ht="12.75" customHeight="1" x14ac:dyDescent="0.2">
      <c r="A15" s="279"/>
      <c r="B15" s="238"/>
      <c r="C15" s="277"/>
      <c r="D15" s="238"/>
      <c r="E15" s="289"/>
      <c r="F15" s="238"/>
      <c r="G15" s="277"/>
      <c r="H15" s="238"/>
      <c r="I15" s="277"/>
      <c r="J15" s="238"/>
      <c r="K15" s="277"/>
      <c r="L15" s="238"/>
      <c r="M15" s="277"/>
      <c r="N15" s="238"/>
    </row>
    <row r="16" spans="1:14" ht="12.75" customHeight="1" x14ac:dyDescent="0.2">
      <c r="A16" s="279"/>
      <c r="B16" s="238"/>
      <c r="C16" s="277"/>
      <c r="D16" s="238"/>
      <c r="E16" s="289"/>
      <c r="F16" s="238"/>
      <c r="G16" s="277"/>
      <c r="H16" s="238"/>
      <c r="I16" s="277"/>
      <c r="J16" s="238"/>
      <c r="K16" s="277"/>
      <c r="L16" s="238"/>
      <c r="M16" s="277"/>
      <c r="N16" s="238"/>
    </row>
    <row r="17" spans="1:14" ht="27" customHeight="1" x14ac:dyDescent="0.2">
      <c r="A17" s="280"/>
      <c r="B17" s="239"/>
      <c r="C17" s="278"/>
      <c r="D17" s="239"/>
      <c r="E17" s="290"/>
      <c r="F17" s="239"/>
      <c r="G17" s="278"/>
      <c r="H17" s="239"/>
      <c r="I17" s="278"/>
      <c r="J17" s="239"/>
      <c r="K17" s="278"/>
      <c r="L17" s="239"/>
      <c r="M17" s="278"/>
      <c r="N17" s="239"/>
    </row>
    <row r="18" spans="1:14" ht="15" x14ac:dyDescent="0.2">
      <c r="A18" s="163">
        <v>1995</v>
      </c>
      <c r="B18" s="116"/>
      <c r="C18" s="117"/>
      <c r="D18" s="118"/>
      <c r="E18" s="161"/>
      <c r="F18" s="119"/>
      <c r="G18" s="117"/>
      <c r="H18" s="119"/>
      <c r="I18" s="117"/>
      <c r="J18" s="119"/>
      <c r="K18" s="117"/>
      <c r="L18" s="120"/>
      <c r="M18" s="117"/>
      <c r="N18" s="121"/>
    </row>
    <row r="19" spans="1:14" ht="15" x14ac:dyDescent="0.2">
      <c r="A19" s="163">
        <v>1996</v>
      </c>
      <c r="B19" s="116"/>
      <c r="C19" s="117"/>
      <c r="D19" s="118"/>
      <c r="E19" s="122"/>
      <c r="F19" s="119"/>
      <c r="G19" s="117"/>
      <c r="H19" s="119"/>
      <c r="I19" s="117"/>
      <c r="J19" s="119"/>
      <c r="K19" s="117"/>
      <c r="L19" s="120"/>
      <c r="M19" s="117"/>
      <c r="N19" s="121"/>
    </row>
    <row r="20" spans="1:14" ht="15" x14ac:dyDescent="0.2">
      <c r="A20" s="163">
        <v>1997</v>
      </c>
      <c r="B20" s="116"/>
      <c r="C20" s="117"/>
      <c r="D20" s="118"/>
      <c r="E20" s="122"/>
      <c r="F20" s="119"/>
      <c r="G20" s="117"/>
      <c r="H20" s="119"/>
      <c r="I20" s="117"/>
      <c r="J20" s="119"/>
      <c r="K20" s="117"/>
      <c r="L20" s="120"/>
      <c r="M20" s="117"/>
      <c r="N20" s="121"/>
    </row>
    <row r="21" spans="1:14" ht="15" x14ac:dyDescent="0.2">
      <c r="A21" s="163">
        <v>1998</v>
      </c>
      <c r="B21" s="116"/>
      <c r="C21" s="117"/>
      <c r="D21" s="118"/>
      <c r="E21" s="122"/>
      <c r="F21" s="119"/>
      <c r="G21" s="117"/>
      <c r="H21" s="119"/>
      <c r="I21" s="117"/>
      <c r="J21" s="119"/>
      <c r="K21" s="117"/>
      <c r="L21" s="120"/>
      <c r="M21" s="117"/>
      <c r="N21" s="121"/>
    </row>
    <row r="22" spans="1:14" ht="15" x14ac:dyDescent="0.2">
      <c r="A22" s="163">
        <v>1999</v>
      </c>
      <c r="B22" s="116"/>
      <c r="C22" s="117"/>
      <c r="D22" s="118"/>
      <c r="E22" s="122"/>
      <c r="F22" s="119"/>
      <c r="G22" s="117"/>
      <c r="H22" s="119"/>
      <c r="I22" s="117"/>
      <c r="J22" s="119"/>
      <c r="K22" s="117"/>
      <c r="L22" s="120"/>
      <c r="M22" s="117"/>
      <c r="N22" s="121"/>
    </row>
    <row r="23" spans="1:14" ht="15" x14ac:dyDescent="0.2">
      <c r="A23" s="163">
        <v>2000</v>
      </c>
      <c r="B23" s="116"/>
      <c r="C23" s="117"/>
      <c r="D23" s="118"/>
      <c r="E23" s="122"/>
      <c r="F23" s="119"/>
      <c r="G23" s="117"/>
      <c r="H23" s="119"/>
      <c r="I23" s="117"/>
      <c r="J23" s="119"/>
      <c r="K23" s="117"/>
      <c r="L23" s="120"/>
      <c r="M23" s="117"/>
      <c r="N23" s="121"/>
    </row>
    <row r="24" spans="1:14" ht="15" x14ac:dyDescent="0.2">
      <c r="A24" s="163">
        <v>2001</v>
      </c>
      <c r="B24" s="116"/>
      <c r="C24" s="117"/>
      <c r="D24" s="118"/>
      <c r="E24" s="122"/>
      <c r="F24" s="119"/>
      <c r="G24" s="117"/>
      <c r="H24" s="119"/>
      <c r="I24" s="117"/>
      <c r="J24" s="119"/>
      <c r="K24" s="117"/>
      <c r="L24" s="120"/>
      <c r="M24" s="117"/>
      <c r="N24" s="121"/>
    </row>
    <row r="25" spans="1:14" ht="15" x14ac:dyDescent="0.2">
      <c r="A25" s="163">
        <v>2002</v>
      </c>
      <c r="B25" s="116"/>
      <c r="C25" s="117"/>
      <c r="D25" s="118"/>
      <c r="E25" s="122"/>
      <c r="F25" s="119"/>
      <c r="G25" s="117"/>
      <c r="H25" s="119"/>
      <c r="I25" s="117"/>
      <c r="J25" s="119"/>
      <c r="K25" s="117"/>
      <c r="L25" s="120"/>
      <c r="M25" s="117"/>
      <c r="N25" s="121"/>
    </row>
    <row r="26" spans="1:14" ht="15" x14ac:dyDescent="0.2">
      <c r="A26" s="163">
        <v>2003</v>
      </c>
      <c r="B26" s="116"/>
      <c r="C26" s="117"/>
      <c r="D26" s="118"/>
      <c r="E26" s="122"/>
      <c r="F26" s="119"/>
      <c r="G26" s="117"/>
      <c r="H26" s="119"/>
      <c r="I26" s="117"/>
      <c r="J26" s="119"/>
      <c r="K26" s="117"/>
      <c r="L26" s="119"/>
      <c r="M26" s="117"/>
      <c r="N26" s="121"/>
    </row>
    <row r="27" spans="1:14" ht="15" x14ac:dyDescent="0.2">
      <c r="A27" s="163">
        <v>2004</v>
      </c>
      <c r="B27" s="116"/>
      <c r="C27" s="117"/>
      <c r="D27" s="118"/>
      <c r="E27" s="122"/>
      <c r="F27" s="119"/>
      <c r="G27" s="117"/>
      <c r="H27" s="119"/>
      <c r="I27" s="117"/>
      <c r="J27" s="119"/>
      <c r="K27" s="117"/>
      <c r="L27" s="119"/>
      <c r="M27" s="117"/>
      <c r="N27" s="121"/>
    </row>
    <row r="28" spans="1:14" ht="15" x14ac:dyDescent="0.2">
      <c r="A28" s="163">
        <v>2005</v>
      </c>
      <c r="B28" s="116"/>
      <c r="C28" s="117"/>
      <c r="D28" s="118"/>
      <c r="E28" s="122"/>
      <c r="F28" s="119"/>
      <c r="G28" s="117"/>
      <c r="H28" s="119"/>
      <c r="I28" s="117"/>
      <c r="J28" s="119"/>
      <c r="K28" s="117"/>
      <c r="L28" s="119"/>
      <c r="M28" s="117"/>
      <c r="N28" s="121"/>
    </row>
    <row r="29" spans="1:14" ht="15" x14ac:dyDescent="0.2">
      <c r="A29" s="163">
        <v>2006</v>
      </c>
      <c r="B29" s="116"/>
      <c r="C29" s="117"/>
      <c r="D29" s="118"/>
      <c r="E29" s="122"/>
      <c r="F29" s="119"/>
      <c r="G29" s="117"/>
      <c r="H29" s="119"/>
      <c r="I29" s="117"/>
      <c r="J29" s="119"/>
      <c r="K29" s="117"/>
      <c r="L29" s="119"/>
      <c r="M29" s="117"/>
      <c r="N29" s="121"/>
    </row>
    <row r="30" spans="1:14" ht="15" x14ac:dyDescent="0.2">
      <c r="A30" s="163">
        <v>2007</v>
      </c>
      <c r="B30" s="116"/>
      <c r="C30" s="117"/>
      <c r="D30" s="118"/>
      <c r="E30" s="122"/>
      <c r="F30" s="119"/>
      <c r="G30" s="117"/>
      <c r="H30" s="119"/>
      <c r="I30" s="117"/>
      <c r="J30" s="119"/>
      <c r="K30" s="117"/>
      <c r="L30" s="119"/>
      <c r="M30" s="117"/>
      <c r="N30" s="121"/>
    </row>
    <row r="31" spans="1:14" ht="15" x14ac:dyDescent="0.2">
      <c r="A31" s="163">
        <v>2008</v>
      </c>
      <c r="B31" s="116"/>
      <c r="C31" s="117"/>
      <c r="D31" s="118"/>
      <c r="E31" s="122"/>
      <c r="F31" s="119"/>
      <c r="G31" s="117"/>
      <c r="H31" s="119"/>
      <c r="I31" s="117"/>
      <c r="J31" s="119"/>
      <c r="K31" s="117"/>
      <c r="L31" s="123"/>
      <c r="M31" s="117"/>
      <c r="N31" s="121"/>
    </row>
    <row r="32" spans="1:14" ht="15" x14ac:dyDescent="0.2">
      <c r="A32" s="164">
        <v>2009</v>
      </c>
      <c r="B32" s="124"/>
      <c r="C32" s="125"/>
      <c r="D32" s="126"/>
      <c r="E32" s="122"/>
      <c r="F32" s="127"/>
      <c r="G32" s="125"/>
      <c r="H32" s="127"/>
      <c r="I32" s="125"/>
      <c r="J32" s="127"/>
      <c r="K32" s="125"/>
      <c r="L32" s="128"/>
      <c r="M32" s="125"/>
      <c r="N32" s="129"/>
    </row>
    <row r="33" spans="1:14" ht="15" x14ac:dyDescent="0.2">
      <c r="A33" s="165">
        <v>2010</v>
      </c>
      <c r="B33" s="130"/>
      <c r="C33" s="131"/>
      <c r="D33" s="132"/>
      <c r="E33" s="122"/>
      <c r="F33" s="133"/>
      <c r="G33" s="131"/>
      <c r="H33" s="133"/>
      <c r="I33" s="131"/>
      <c r="J33" s="133"/>
      <c r="K33" s="131"/>
      <c r="L33" s="134"/>
      <c r="M33" s="131"/>
      <c r="N33" s="135"/>
    </row>
    <row r="34" spans="1:14" ht="15" x14ac:dyDescent="0.2">
      <c r="A34" s="166">
        <v>2011</v>
      </c>
      <c r="B34" s="136"/>
      <c r="C34" s="137"/>
      <c r="D34" s="138"/>
      <c r="E34" s="139"/>
      <c r="F34" s="140"/>
      <c r="G34" s="137"/>
      <c r="H34" s="140"/>
      <c r="I34" s="137"/>
      <c r="J34" s="140"/>
      <c r="K34" s="137"/>
      <c r="L34" s="141"/>
      <c r="M34" s="137"/>
      <c r="N34" s="142"/>
    </row>
    <row r="35" spans="1:14" ht="15" x14ac:dyDescent="0.2">
      <c r="A35" s="167">
        <v>2012</v>
      </c>
      <c r="B35" s="143"/>
      <c r="C35" s="144"/>
      <c r="D35" s="145"/>
      <c r="E35" s="146"/>
      <c r="F35" s="145"/>
      <c r="G35" s="144"/>
      <c r="H35" s="145"/>
      <c r="I35" s="144"/>
      <c r="J35" s="145"/>
      <c r="K35" s="147"/>
      <c r="L35" s="145"/>
      <c r="M35" s="144"/>
      <c r="N35" s="148"/>
    </row>
    <row r="36" spans="1:14" ht="15" x14ac:dyDescent="0.2">
      <c r="A36" s="168">
        <v>2013</v>
      </c>
      <c r="B36" s="149"/>
      <c r="C36" s="150"/>
      <c r="D36" s="151"/>
      <c r="E36" s="152"/>
      <c r="F36" s="151"/>
      <c r="G36" s="150"/>
      <c r="H36" s="151"/>
      <c r="I36" s="150"/>
      <c r="J36" s="151"/>
      <c r="K36" s="153"/>
      <c r="L36" s="151"/>
      <c r="M36" s="150"/>
      <c r="N36" s="154"/>
    </row>
    <row r="37" spans="1:14" ht="15" x14ac:dyDescent="0.2">
      <c r="A37" s="168">
        <v>2014</v>
      </c>
      <c r="B37" s="149"/>
      <c r="C37" s="150"/>
      <c r="D37" s="151"/>
      <c r="E37" s="152"/>
      <c r="F37" s="151"/>
      <c r="G37" s="150"/>
      <c r="H37" s="151"/>
      <c r="I37" s="150"/>
      <c r="J37" s="151"/>
      <c r="K37" s="153"/>
      <c r="L37" s="151"/>
      <c r="M37" s="150"/>
      <c r="N37" s="154"/>
    </row>
    <row r="38" spans="1:14" ht="15" x14ac:dyDescent="0.2">
      <c r="A38" s="168">
        <v>2015</v>
      </c>
      <c r="B38" s="149"/>
      <c r="C38" s="150"/>
      <c r="D38" s="151"/>
      <c r="E38" s="152"/>
      <c r="F38" s="151"/>
      <c r="G38" s="150"/>
      <c r="H38" s="151"/>
      <c r="I38" s="150"/>
      <c r="J38" s="151"/>
      <c r="K38" s="153"/>
      <c r="L38" s="151"/>
      <c r="M38" s="150"/>
      <c r="N38" s="154"/>
    </row>
    <row r="39" spans="1:14" ht="15" x14ac:dyDescent="0.2">
      <c r="A39" s="168">
        <v>2016</v>
      </c>
      <c r="B39" s="149"/>
      <c r="C39" s="150"/>
      <c r="D39" s="151"/>
      <c r="E39" s="152"/>
      <c r="F39" s="151"/>
      <c r="G39" s="150"/>
      <c r="H39" s="151"/>
      <c r="I39" s="150"/>
      <c r="J39" s="151"/>
      <c r="K39" s="153"/>
      <c r="L39" s="151"/>
      <c r="M39" s="150"/>
      <c r="N39" s="154"/>
    </row>
    <row r="40" spans="1:14" ht="15" x14ac:dyDescent="0.2">
      <c r="A40" s="168">
        <v>2017</v>
      </c>
      <c r="B40" s="149"/>
      <c r="C40" s="150"/>
      <c r="D40" s="151"/>
      <c r="E40" s="152"/>
      <c r="F40" s="151"/>
      <c r="G40" s="150"/>
      <c r="H40" s="151"/>
      <c r="I40" s="150"/>
      <c r="J40" s="151"/>
      <c r="K40" s="153"/>
      <c r="L40" s="151"/>
      <c r="M40" s="150"/>
      <c r="N40" s="154"/>
    </row>
    <row r="41" spans="1:14" ht="15" x14ac:dyDescent="0.2">
      <c r="A41" s="168">
        <v>2018</v>
      </c>
      <c r="B41" s="149"/>
      <c r="C41" s="150"/>
      <c r="D41" s="151"/>
      <c r="E41" s="152"/>
      <c r="F41" s="151"/>
      <c r="G41" s="150"/>
      <c r="H41" s="151"/>
      <c r="I41" s="150"/>
      <c r="J41" s="151"/>
      <c r="K41" s="153"/>
      <c r="L41" s="151"/>
      <c r="M41" s="150"/>
      <c r="N41" s="154"/>
    </row>
    <row r="42" spans="1:14" ht="15" x14ac:dyDescent="0.2">
      <c r="A42" s="168">
        <v>2019</v>
      </c>
      <c r="B42" s="149"/>
      <c r="C42" s="150"/>
      <c r="D42" s="151"/>
      <c r="E42" s="152"/>
      <c r="F42" s="151"/>
      <c r="G42" s="150"/>
      <c r="H42" s="151"/>
      <c r="I42" s="150"/>
      <c r="J42" s="151"/>
      <c r="K42" s="153"/>
      <c r="L42" s="151"/>
      <c r="M42" s="150"/>
      <c r="N42" s="154"/>
    </row>
    <row r="43" spans="1:14" ht="15.75" thickBot="1" x14ac:dyDescent="0.25">
      <c r="A43" s="177">
        <v>2020</v>
      </c>
      <c r="B43" s="178"/>
      <c r="C43" s="179"/>
      <c r="D43" s="180"/>
      <c r="E43" s="181"/>
      <c r="F43" s="180"/>
      <c r="G43" s="179"/>
      <c r="H43" s="180"/>
      <c r="I43" s="179"/>
      <c r="J43" s="180"/>
      <c r="K43" s="182"/>
      <c r="L43" s="180"/>
      <c r="M43" s="179"/>
      <c r="N43" s="183"/>
    </row>
    <row r="44" spans="1:14" ht="13.5" thickTop="1" x14ac:dyDescent="0.2">
      <c r="A44" s="172" t="s">
        <v>342</v>
      </c>
      <c r="B44" s="173"/>
      <c r="C44" s="173"/>
      <c r="D44" s="173"/>
      <c r="E44" s="173"/>
      <c r="F44" s="173"/>
      <c r="G44" s="173"/>
      <c r="H44" s="173"/>
      <c r="I44" s="173"/>
      <c r="J44" s="173"/>
      <c r="K44" s="173"/>
      <c r="L44" s="173"/>
      <c r="M44" s="173"/>
      <c r="N44" s="173"/>
    </row>
    <row r="45" spans="1:14" ht="15" x14ac:dyDescent="0.2">
      <c r="A45" s="174" t="s">
        <v>356</v>
      </c>
      <c r="B45" s="173"/>
      <c r="C45" s="175"/>
      <c r="D45" s="173"/>
      <c r="E45" s="175"/>
      <c r="F45" s="173"/>
      <c r="G45" s="175"/>
      <c r="H45" s="173"/>
      <c r="I45" s="175"/>
      <c r="J45" s="173"/>
      <c r="K45" s="175"/>
      <c r="L45" s="173"/>
      <c r="M45" s="175"/>
      <c r="N45" s="173"/>
    </row>
    <row r="46" spans="1:14" ht="15" x14ac:dyDescent="0.2">
      <c r="A46" s="174" t="s">
        <v>355</v>
      </c>
      <c r="B46" s="173"/>
      <c r="C46" s="175"/>
      <c r="D46" s="173"/>
      <c r="E46" s="175"/>
      <c r="F46" s="173"/>
      <c r="G46" s="175"/>
      <c r="H46" s="173"/>
      <c r="I46" s="175"/>
      <c r="J46" s="173"/>
      <c r="K46" s="175"/>
      <c r="L46" s="173"/>
      <c r="M46" s="175"/>
      <c r="N46" s="173"/>
    </row>
    <row r="47" spans="1:14" x14ac:dyDescent="0.2">
      <c r="A47" s="109" t="s">
        <v>345</v>
      </c>
      <c r="B47" s="110"/>
      <c r="C47" s="109" t="s">
        <v>322</v>
      </c>
      <c r="D47" s="46"/>
      <c r="E47" s="46"/>
      <c r="F47" s="46"/>
      <c r="G47" s="46"/>
      <c r="H47" s="46"/>
      <c r="I47" s="46"/>
      <c r="J47" s="46"/>
      <c r="K47" s="46"/>
      <c r="L47" s="46"/>
      <c r="M47" s="46"/>
      <c r="N47" s="98"/>
    </row>
    <row r="48" spans="1:14" ht="24" customHeight="1" x14ac:dyDescent="0.2">
      <c r="A48" s="110" t="s">
        <v>344</v>
      </c>
      <c r="B48" s="110" t="s">
        <v>346</v>
      </c>
      <c r="C48" s="236"/>
      <c r="D48" s="236"/>
      <c r="E48" s="236"/>
      <c r="F48" s="236"/>
      <c r="G48" s="236"/>
      <c r="H48" s="236"/>
      <c r="I48" s="236"/>
      <c r="J48" s="236"/>
      <c r="K48" s="236"/>
      <c r="L48" s="236"/>
      <c r="M48" s="236"/>
      <c r="N48" s="36"/>
    </row>
    <row r="49" spans="1:14" ht="24" x14ac:dyDescent="0.2">
      <c r="A49" s="110" t="s">
        <v>344</v>
      </c>
      <c r="B49" s="112" t="s">
        <v>347</v>
      </c>
      <c r="C49" s="236"/>
      <c r="D49" s="236"/>
      <c r="E49" s="236"/>
      <c r="F49" s="236"/>
      <c r="G49" s="236"/>
      <c r="H49" s="236"/>
      <c r="I49" s="236"/>
      <c r="J49" s="236"/>
      <c r="K49" s="236"/>
      <c r="L49" s="236"/>
      <c r="M49" s="236"/>
      <c r="N49" s="36"/>
    </row>
    <row r="50" spans="1:14" ht="24" customHeight="1" x14ac:dyDescent="0.2">
      <c r="A50" s="110" t="s">
        <v>344</v>
      </c>
      <c r="B50" s="110" t="s">
        <v>321</v>
      </c>
      <c r="C50" s="236"/>
      <c r="D50" s="236"/>
      <c r="E50" s="236"/>
      <c r="F50" s="236"/>
      <c r="G50" s="236"/>
      <c r="H50" s="236"/>
      <c r="I50" s="236"/>
      <c r="J50" s="236"/>
      <c r="K50" s="236"/>
      <c r="L50" s="236"/>
      <c r="M50" s="236"/>
      <c r="N50" s="36"/>
    </row>
    <row r="51" spans="1:14" ht="24" customHeight="1" x14ac:dyDescent="0.2">
      <c r="A51" s="111" t="s">
        <v>348</v>
      </c>
      <c r="B51" s="111" t="s">
        <v>324</v>
      </c>
      <c r="C51" s="236"/>
      <c r="D51" s="236"/>
      <c r="E51" s="236"/>
      <c r="F51" s="236"/>
      <c r="G51" s="236"/>
      <c r="H51" s="236"/>
      <c r="I51" s="236"/>
      <c r="J51" s="236"/>
      <c r="K51" s="236"/>
      <c r="L51" s="236"/>
      <c r="M51" s="236"/>
      <c r="N51" s="36"/>
    </row>
    <row r="52" spans="1:14" ht="24" customHeight="1" x14ac:dyDescent="0.2">
      <c r="A52" s="110" t="s">
        <v>349</v>
      </c>
      <c r="B52" s="110" t="s">
        <v>325</v>
      </c>
      <c r="C52" s="236"/>
      <c r="D52" s="236"/>
      <c r="E52" s="236"/>
      <c r="F52" s="236"/>
      <c r="G52" s="236"/>
      <c r="H52" s="236"/>
      <c r="I52" s="236"/>
      <c r="J52" s="236"/>
      <c r="K52" s="236"/>
      <c r="L52" s="236"/>
      <c r="M52" s="236"/>
      <c r="N52" s="36"/>
    </row>
    <row r="53" spans="1:14" ht="24" customHeight="1" x14ac:dyDescent="0.2">
      <c r="A53" s="229" t="s">
        <v>332</v>
      </c>
      <c r="B53" s="111" t="s">
        <v>326</v>
      </c>
      <c r="C53" s="236"/>
      <c r="D53" s="236"/>
      <c r="E53" s="236"/>
      <c r="F53" s="236"/>
      <c r="G53" s="236"/>
      <c r="H53" s="236"/>
      <c r="I53" s="236"/>
      <c r="J53" s="236"/>
      <c r="K53" s="236"/>
      <c r="L53" s="236"/>
      <c r="M53" s="236"/>
      <c r="N53" s="36"/>
    </row>
    <row r="54" spans="1:14" ht="24" customHeight="1" x14ac:dyDescent="0.2">
      <c r="A54" s="112" t="s">
        <v>335</v>
      </c>
      <c r="B54" s="110" t="s">
        <v>327</v>
      </c>
      <c r="C54" s="236"/>
      <c r="D54" s="236"/>
      <c r="E54" s="236"/>
      <c r="F54" s="236"/>
      <c r="G54" s="236"/>
      <c r="H54" s="236"/>
      <c r="I54" s="236"/>
      <c r="J54" s="236"/>
      <c r="K54" s="236"/>
      <c r="L54" s="236"/>
      <c r="M54" s="236"/>
      <c r="N54" s="36"/>
    </row>
    <row r="55" spans="1:14" ht="24" customHeight="1" x14ac:dyDescent="0.2">
      <c r="A55" s="111" t="s">
        <v>331</v>
      </c>
      <c r="B55" s="111" t="s">
        <v>328</v>
      </c>
      <c r="C55" s="236"/>
      <c r="D55" s="236"/>
      <c r="E55" s="236"/>
      <c r="F55" s="236"/>
      <c r="G55" s="236"/>
      <c r="H55" s="236"/>
      <c r="I55" s="236"/>
      <c r="J55" s="236"/>
      <c r="K55" s="236"/>
      <c r="L55" s="236"/>
      <c r="M55" s="236"/>
      <c r="N55" s="36"/>
    </row>
    <row r="56" spans="1:14" ht="24" customHeight="1" x14ac:dyDescent="0.2">
      <c r="A56" s="110" t="s">
        <v>330</v>
      </c>
      <c r="B56" s="110" t="s">
        <v>329</v>
      </c>
      <c r="C56" s="236"/>
      <c r="D56" s="236"/>
      <c r="E56" s="236"/>
      <c r="F56" s="236"/>
      <c r="G56" s="236"/>
      <c r="H56" s="236"/>
      <c r="I56" s="236"/>
      <c r="J56" s="236"/>
      <c r="K56" s="236"/>
      <c r="L56" s="236"/>
      <c r="M56" s="236"/>
      <c r="N56" s="36"/>
    </row>
    <row r="57" spans="1:14" ht="24" customHeight="1" x14ac:dyDescent="0.2">
      <c r="A57" s="174"/>
      <c r="B57" s="174"/>
      <c r="C57" s="211" t="e">
        <f>CountryCurrency</f>
        <v>#REF!</v>
      </c>
      <c r="D57" s="174"/>
      <c r="E57" s="174"/>
      <c r="F57" s="174"/>
      <c r="G57" s="174"/>
      <c r="H57" s="174"/>
      <c r="I57" s="174"/>
      <c r="J57" s="174"/>
      <c r="K57" s="174"/>
      <c r="L57" s="174"/>
      <c r="M57" s="174"/>
      <c r="N57" s="174"/>
    </row>
    <row r="78" spans="14:14" x14ac:dyDescent="0.2">
      <c r="N78"/>
    </row>
    <row r="79" spans="14:14" x14ac:dyDescent="0.2">
      <c r="N79"/>
    </row>
    <row r="88" spans="1:13" x14ac:dyDescent="0.2">
      <c r="A88"/>
      <c r="B88"/>
      <c r="C88"/>
      <c r="D88"/>
      <c r="E88"/>
      <c r="F88"/>
      <c r="G88"/>
      <c r="H88"/>
      <c r="I88"/>
      <c r="J88"/>
      <c r="K88"/>
      <c r="L88"/>
      <c r="M88"/>
    </row>
    <row r="89" spans="1:13" x14ac:dyDescent="0.2">
      <c r="A89"/>
      <c r="B89"/>
      <c r="C89"/>
      <c r="D89"/>
      <c r="E89"/>
      <c r="F89"/>
      <c r="G89"/>
      <c r="H89"/>
      <c r="I89"/>
      <c r="J89"/>
      <c r="K89"/>
      <c r="L89"/>
      <c r="M89"/>
    </row>
  </sheetData>
  <sheetProtection selectLockedCells="1"/>
  <mergeCells count="24">
    <mergeCell ref="A12:A17"/>
    <mergeCell ref="B12:B17"/>
    <mergeCell ref="C12:F13"/>
    <mergeCell ref="J12:J17"/>
    <mergeCell ref="K12:K17"/>
    <mergeCell ref="G12:G17"/>
    <mergeCell ref="H12:H17"/>
    <mergeCell ref="I12:I17"/>
    <mergeCell ref="C14:C17"/>
    <mergeCell ref="D14:D17"/>
    <mergeCell ref="E14:E17"/>
    <mergeCell ref="F14:F17"/>
    <mergeCell ref="L12:L17"/>
    <mergeCell ref="M12:M17"/>
    <mergeCell ref="N12:N17"/>
    <mergeCell ref="C54:M54"/>
    <mergeCell ref="C55:M55"/>
    <mergeCell ref="C56:M56"/>
    <mergeCell ref="C48:M48"/>
    <mergeCell ref="C49:M49"/>
    <mergeCell ref="C50:M50"/>
    <mergeCell ref="C51:M51"/>
    <mergeCell ref="C52:M52"/>
    <mergeCell ref="C53:M53"/>
  </mergeCells>
  <dataValidations count="1">
    <dataValidation type="list" allowBlank="1" showDropDown="1" showInputMessage="1" showErrorMessage="1" errorTitle="Invalid input" error="Please enter one of the following codes:_x000a_B - break in series_x000a_r - data has been revised_x000a_E - data is estimated_x000a_L - missing value; data exist but were not collected_x000a_P - data is provisional_x000a_M - data is not applicable" sqref="D18:D43 N18:N43 L18:L43 J18:J43 H18:H43 F18:F43">
      <formula1>"B,r,E,L,P,M"</formula1>
    </dataValidation>
  </dataValidations>
  <hyperlinks>
    <hyperlink ref="B12:B17" location="'TAB III'!C45" display="Note 1"/>
    <hyperlink ref="D14:D17" location="'TAB III'!C46" display="Note 2"/>
    <hyperlink ref="F14:F17" location="'TAB III'!C47" display="Note 3"/>
    <hyperlink ref="H12:H17" location="'TAB III'!C48" display="Note 4"/>
    <hyperlink ref="J12:J17" location="'TAB III'!C49" display="Note 5"/>
    <hyperlink ref="L12:L17" location="'TAB III'!C50" display="Note 6"/>
    <hyperlink ref="N12:N17" location="'TAB III'!C51" display="Note 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76"/>
  <sheetViews>
    <sheetView topLeftCell="B25" zoomScaleNormal="100" workbookViewId="0">
      <selection activeCell="B2" sqref="B2:B3"/>
    </sheetView>
  </sheetViews>
  <sheetFormatPr defaultRowHeight="12.75" x14ac:dyDescent="0.2"/>
  <cols>
    <col min="1" max="1" width="4.7109375" customWidth="1"/>
    <col min="2" max="2" width="145.7109375" style="99" customWidth="1"/>
  </cols>
  <sheetData>
    <row r="1" spans="1:2" x14ac:dyDescent="0.2">
      <c r="A1" s="230" t="s">
        <v>354</v>
      </c>
    </row>
    <row r="2" spans="1:2" ht="20.25" x14ac:dyDescent="0.2">
      <c r="B2" s="234" t="s">
        <v>418</v>
      </c>
    </row>
    <row r="3" spans="1:2" ht="15.75" x14ac:dyDescent="0.2">
      <c r="B3" s="235" t="s">
        <v>419</v>
      </c>
    </row>
    <row r="4" spans="1:2" x14ac:dyDescent="0.2">
      <c r="B4" s="215" t="s">
        <v>417</v>
      </c>
    </row>
    <row r="5" spans="1:2" x14ac:dyDescent="0.2">
      <c r="B5" s="216"/>
    </row>
    <row r="6" spans="1:2" x14ac:dyDescent="0.2">
      <c r="B6" s="217"/>
    </row>
    <row r="7" spans="1:2" s="89" customFormat="1" ht="15.75" x14ac:dyDescent="0.2">
      <c r="A7" s="88" t="s">
        <v>194</v>
      </c>
      <c r="B7" s="218" t="s">
        <v>383</v>
      </c>
    </row>
    <row r="8" spans="1:2" x14ac:dyDescent="0.2">
      <c r="B8" s="219"/>
    </row>
    <row r="9" spans="1:2" ht="89.25" x14ac:dyDescent="0.2">
      <c r="B9" s="220" t="s">
        <v>387</v>
      </c>
    </row>
    <row r="10" spans="1:2" x14ac:dyDescent="0.2">
      <c r="B10" s="217"/>
    </row>
    <row r="11" spans="1:2" ht="94.5" customHeight="1" x14ac:dyDescent="0.2">
      <c r="B11" s="220" t="s">
        <v>388</v>
      </c>
    </row>
    <row r="12" spans="1:2" x14ac:dyDescent="0.2">
      <c r="B12" s="217"/>
    </row>
    <row r="13" spans="1:2" ht="102" x14ac:dyDescent="0.2">
      <c r="B13" s="220" t="s">
        <v>389</v>
      </c>
    </row>
    <row r="14" spans="1:2" x14ac:dyDescent="0.2">
      <c r="B14" s="220"/>
    </row>
    <row r="15" spans="1:2" ht="93.75" customHeight="1" x14ac:dyDescent="0.2">
      <c r="B15" s="220" t="s">
        <v>421</v>
      </c>
    </row>
    <row r="16" spans="1:2" x14ac:dyDescent="0.2">
      <c r="B16" s="220"/>
    </row>
    <row r="17" spans="1:2" ht="76.5" x14ac:dyDescent="0.2">
      <c r="B17" s="220" t="s">
        <v>390</v>
      </c>
    </row>
    <row r="18" spans="1:2" x14ac:dyDescent="0.2">
      <c r="B18" s="220"/>
    </row>
    <row r="19" spans="1:2" ht="15.75" x14ac:dyDescent="0.2">
      <c r="A19" s="88" t="s">
        <v>195</v>
      </c>
      <c r="B19" s="218" t="s">
        <v>391</v>
      </c>
    </row>
    <row r="20" spans="1:2" x14ac:dyDescent="0.2">
      <c r="B20" s="219"/>
    </row>
    <row r="21" spans="1:2" ht="51" x14ac:dyDescent="0.2">
      <c r="B21" s="91" t="s">
        <v>392</v>
      </c>
    </row>
    <row r="22" spans="1:2" x14ac:dyDescent="0.2">
      <c r="B22" s="220"/>
    </row>
    <row r="23" spans="1:2" ht="25.5" x14ac:dyDescent="0.2">
      <c r="B23" s="91" t="s">
        <v>393</v>
      </c>
    </row>
    <row r="24" spans="1:2" x14ac:dyDescent="0.2">
      <c r="B24" s="220"/>
    </row>
    <row r="25" spans="1:2" ht="25.5" x14ac:dyDescent="0.2">
      <c r="B25" s="91" t="s">
        <v>394</v>
      </c>
    </row>
    <row r="26" spans="1:2" x14ac:dyDescent="0.2">
      <c r="B26" s="221"/>
    </row>
    <row r="27" spans="1:2" ht="25.5" x14ac:dyDescent="0.2">
      <c r="B27" s="221" t="s">
        <v>395</v>
      </c>
    </row>
    <row r="28" spans="1:2" x14ac:dyDescent="0.2">
      <c r="B28" s="221"/>
    </row>
    <row r="29" spans="1:2" ht="43.5" customHeight="1" x14ac:dyDescent="0.2">
      <c r="B29" s="220" t="s">
        <v>396</v>
      </c>
    </row>
    <row r="30" spans="1:2" x14ac:dyDescent="0.2">
      <c r="B30" s="217"/>
    </row>
    <row r="31" spans="1:2" ht="15.75" x14ac:dyDescent="0.2">
      <c r="A31" s="88" t="s">
        <v>301</v>
      </c>
      <c r="B31" s="218" t="s">
        <v>397</v>
      </c>
    </row>
    <row r="32" spans="1:2" ht="38.25" x14ac:dyDescent="0.2">
      <c r="B32" s="220" t="s">
        <v>414</v>
      </c>
    </row>
    <row r="33" spans="1:2" x14ac:dyDescent="0.2">
      <c r="B33" s="222" t="s">
        <v>302</v>
      </c>
    </row>
    <row r="34" spans="1:2" ht="15.75" x14ac:dyDescent="0.2">
      <c r="A34" s="88"/>
      <c r="B34" s="218"/>
    </row>
    <row r="35" spans="1:2" ht="51" x14ac:dyDescent="0.2">
      <c r="A35" s="88"/>
      <c r="B35" s="220" t="s">
        <v>398</v>
      </c>
    </row>
    <row r="36" spans="1:2" ht="15.75" x14ac:dyDescent="0.2">
      <c r="A36" s="88"/>
      <c r="B36" s="218"/>
    </row>
    <row r="37" spans="1:2" ht="76.5" x14ac:dyDescent="0.2">
      <c r="B37" s="220" t="s">
        <v>399</v>
      </c>
    </row>
    <row r="38" spans="1:2" x14ac:dyDescent="0.2">
      <c r="B38" s="220"/>
    </row>
    <row r="39" spans="1:2" ht="63.75" x14ac:dyDescent="0.2">
      <c r="B39" s="91" t="s">
        <v>400</v>
      </c>
    </row>
    <row r="40" spans="1:2" x14ac:dyDescent="0.2">
      <c r="B40" s="221"/>
    </row>
    <row r="41" spans="1:2" ht="51" x14ac:dyDescent="0.2">
      <c r="B41" s="220" t="s">
        <v>401</v>
      </c>
    </row>
    <row r="42" spans="1:2" x14ac:dyDescent="0.2">
      <c r="B42" s="221"/>
    </row>
    <row r="43" spans="1:2" ht="51" x14ac:dyDescent="0.2">
      <c r="B43" s="220" t="s">
        <v>402</v>
      </c>
    </row>
    <row r="44" spans="1:2" x14ac:dyDescent="0.2">
      <c r="B44" s="221"/>
    </row>
    <row r="45" spans="1:2" x14ac:dyDescent="0.2">
      <c r="A45" s="90"/>
      <c r="B45" s="90"/>
    </row>
    <row r="46" spans="1:2" x14ac:dyDescent="0.2">
      <c r="B46" s="221"/>
    </row>
    <row r="47" spans="1:2" ht="20.25" x14ac:dyDescent="0.2">
      <c r="B47" s="214" t="s">
        <v>403</v>
      </c>
    </row>
    <row r="48" spans="1:2" ht="20.25" x14ac:dyDescent="0.2">
      <c r="B48" s="214"/>
    </row>
    <row r="49" spans="1:2" ht="78.75" x14ac:dyDescent="0.2">
      <c r="B49" s="232" t="s">
        <v>411</v>
      </c>
    </row>
    <row r="50" spans="1:2" ht="15.75" x14ac:dyDescent="0.2">
      <c r="B50" s="223"/>
    </row>
    <row r="51" spans="1:2" ht="15.75" x14ac:dyDescent="0.2">
      <c r="B51" s="223"/>
    </row>
    <row r="52" spans="1:2" ht="15.75" x14ac:dyDescent="0.2">
      <c r="A52" s="88" t="s">
        <v>196</v>
      </c>
      <c r="B52" s="218" t="s">
        <v>420</v>
      </c>
    </row>
    <row r="53" spans="1:2" x14ac:dyDescent="0.2">
      <c r="B53" s="224"/>
    </row>
    <row r="54" spans="1:2" ht="25.5" x14ac:dyDescent="0.2">
      <c r="B54" s="91" t="s">
        <v>404</v>
      </c>
    </row>
    <row r="55" spans="1:2" x14ac:dyDescent="0.2">
      <c r="B55" s="224"/>
    </row>
    <row r="56" spans="1:2" ht="51" x14ac:dyDescent="0.2">
      <c r="B56" s="91" t="s">
        <v>405</v>
      </c>
    </row>
    <row r="57" spans="1:2" x14ac:dyDescent="0.2">
      <c r="B57" s="225"/>
    </row>
    <row r="58" spans="1:2" ht="25.5" x14ac:dyDescent="0.2">
      <c r="B58" s="91" t="s">
        <v>406</v>
      </c>
    </row>
    <row r="59" spans="1:2" x14ac:dyDescent="0.2">
      <c r="B59" s="217"/>
    </row>
    <row r="60" spans="1:2" x14ac:dyDescent="0.2">
      <c r="B60" s="221"/>
    </row>
    <row r="61" spans="1:2" ht="15.75" x14ac:dyDescent="0.2">
      <c r="A61" s="88" t="s">
        <v>197</v>
      </c>
      <c r="B61" s="233" t="s">
        <v>407</v>
      </c>
    </row>
    <row r="62" spans="1:2" x14ac:dyDescent="0.2">
      <c r="B62" s="224"/>
    </row>
    <row r="63" spans="1:2" ht="15.75" x14ac:dyDescent="0.2">
      <c r="B63" s="226" t="s">
        <v>408</v>
      </c>
    </row>
    <row r="64" spans="1:2" x14ac:dyDescent="0.2">
      <c r="B64" s="224"/>
    </row>
    <row r="65" spans="2:2" ht="63.75" x14ac:dyDescent="0.2">
      <c r="B65" s="91" t="s">
        <v>409</v>
      </c>
    </row>
    <row r="66" spans="2:2" x14ac:dyDescent="0.2">
      <c r="B66" s="225"/>
    </row>
    <row r="67" spans="2:2" ht="15.75" x14ac:dyDescent="0.2">
      <c r="B67" s="226" t="s">
        <v>410</v>
      </c>
    </row>
    <row r="68" spans="2:2" x14ac:dyDescent="0.2">
      <c r="B68" s="224"/>
    </row>
    <row r="69" spans="2:2" ht="63.75" x14ac:dyDescent="0.2">
      <c r="B69" s="91" t="s">
        <v>412</v>
      </c>
    </row>
    <row r="71" spans="2:2" ht="89.25" x14ac:dyDescent="0.2">
      <c r="B71" s="91" t="s">
        <v>413</v>
      </c>
    </row>
    <row r="75" spans="2:2" x14ac:dyDescent="0.2">
      <c r="B75" s="91"/>
    </row>
    <row r="76" spans="2:2" x14ac:dyDescent="0.2">
      <c r="B76" s="221"/>
    </row>
  </sheetData>
  <hyperlinks>
    <hyperlink ref="B4"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5"/>
  <sheetViews>
    <sheetView topLeftCell="A13" zoomScaleNormal="100" workbookViewId="0">
      <selection activeCell="B3" sqref="B3:I8"/>
    </sheetView>
  </sheetViews>
  <sheetFormatPr defaultColWidth="11.5703125" defaultRowHeight="90" customHeight="1" x14ac:dyDescent="0.2"/>
  <cols>
    <col min="1" max="1" width="26.28515625" style="208" customWidth="1"/>
    <col min="2" max="2" width="19.140625" style="208" customWidth="1"/>
    <col min="3" max="3" width="21.28515625" style="208" customWidth="1"/>
    <col min="4" max="4" width="16.28515625" style="208" customWidth="1"/>
    <col min="5" max="5" width="19.140625" style="208" customWidth="1"/>
    <col min="6" max="6" width="22.5703125" style="208" customWidth="1"/>
    <col min="7" max="7" width="19.85546875" style="208" customWidth="1"/>
    <col min="8" max="8" width="17.28515625" style="208" customWidth="1"/>
    <col min="9" max="9" width="20.140625" style="208" customWidth="1"/>
    <col min="10" max="16384" width="11.5703125" style="208"/>
  </cols>
  <sheetData>
    <row r="1" spans="1:11" ht="12.75" customHeight="1" x14ac:dyDescent="0.2">
      <c r="A1" s="230" t="s">
        <v>354</v>
      </c>
    </row>
    <row r="2" spans="1:11" ht="37.5" customHeight="1" x14ac:dyDescent="0.2">
      <c r="A2" s="291" t="s">
        <v>376</v>
      </c>
      <c r="B2" s="291"/>
      <c r="C2" s="291"/>
      <c r="D2" s="291"/>
      <c r="E2" s="291"/>
      <c r="F2" s="291"/>
      <c r="G2" s="291"/>
      <c r="H2" s="291"/>
      <c r="I2" s="291"/>
    </row>
    <row r="3" spans="1:11" ht="90" customHeight="1" x14ac:dyDescent="0.2">
      <c r="A3" s="292" t="s">
        <v>332</v>
      </c>
      <c r="B3" s="293" t="s">
        <v>422</v>
      </c>
      <c r="C3" s="293"/>
      <c r="D3" s="293"/>
      <c r="E3" s="293"/>
      <c r="F3" s="293"/>
      <c r="G3" s="293"/>
      <c r="H3" s="293"/>
      <c r="I3" s="293"/>
      <c r="J3" s="209"/>
      <c r="K3" s="209"/>
    </row>
    <row r="4" spans="1:11" ht="90" customHeight="1" x14ac:dyDescent="0.2">
      <c r="A4" s="292"/>
      <c r="B4" s="293"/>
      <c r="C4" s="293"/>
      <c r="D4" s="293"/>
      <c r="E4" s="293"/>
      <c r="F4" s="293"/>
      <c r="G4" s="293"/>
      <c r="H4" s="293"/>
      <c r="I4" s="293"/>
    </row>
    <row r="5" spans="1:11" ht="90" customHeight="1" x14ac:dyDescent="0.2">
      <c r="A5" s="292"/>
      <c r="B5" s="293"/>
      <c r="C5" s="293"/>
      <c r="D5" s="293"/>
      <c r="E5" s="293"/>
      <c r="F5" s="293"/>
      <c r="G5" s="293"/>
      <c r="H5" s="293"/>
      <c r="I5" s="293"/>
    </row>
    <row r="6" spans="1:11" ht="90" customHeight="1" x14ac:dyDescent="0.2">
      <c r="A6" s="292"/>
      <c r="B6" s="293"/>
      <c r="C6" s="293"/>
      <c r="D6" s="293"/>
      <c r="E6" s="293"/>
      <c r="F6" s="293"/>
      <c r="G6" s="293"/>
      <c r="H6" s="293"/>
      <c r="I6" s="293"/>
    </row>
    <row r="7" spans="1:11" ht="90" customHeight="1" x14ac:dyDescent="0.2">
      <c r="A7" s="292"/>
      <c r="B7" s="293"/>
      <c r="C7" s="293"/>
      <c r="D7" s="293"/>
      <c r="E7" s="293"/>
      <c r="F7" s="293"/>
      <c r="G7" s="293"/>
      <c r="H7" s="293"/>
      <c r="I7" s="293"/>
    </row>
    <row r="8" spans="1:11" ht="90" customHeight="1" x14ac:dyDescent="0.2">
      <c r="A8" s="292"/>
      <c r="B8" s="293"/>
      <c r="C8" s="293"/>
      <c r="D8" s="293"/>
      <c r="E8" s="293"/>
      <c r="F8" s="293"/>
      <c r="G8" s="293"/>
      <c r="H8" s="293"/>
      <c r="I8" s="293"/>
    </row>
    <row r="9" spans="1:11" ht="90" customHeight="1" x14ac:dyDescent="0.2">
      <c r="A9" s="292" t="s">
        <v>377</v>
      </c>
      <c r="B9" s="293" t="s">
        <v>378</v>
      </c>
      <c r="C9" s="293"/>
      <c r="D9" s="293"/>
      <c r="E9" s="293"/>
      <c r="F9" s="293"/>
      <c r="G9" s="293"/>
      <c r="H9" s="293"/>
      <c r="I9" s="293"/>
    </row>
    <row r="10" spans="1:11" ht="90" customHeight="1" x14ac:dyDescent="0.2">
      <c r="A10" s="294"/>
      <c r="B10" s="293"/>
      <c r="C10" s="293"/>
      <c r="D10" s="293"/>
      <c r="E10" s="293"/>
      <c r="F10" s="293"/>
      <c r="G10" s="293"/>
      <c r="H10" s="293"/>
      <c r="I10" s="293"/>
    </row>
    <row r="11" spans="1:11" ht="90" customHeight="1" x14ac:dyDescent="0.2">
      <c r="A11" s="294"/>
      <c r="B11" s="293"/>
      <c r="C11" s="293"/>
      <c r="D11" s="293"/>
      <c r="E11" s="293"/>
      <c r="F11" s="293"/>
      <c r="G11" s="293"/>
      <c r="H11" s="293"/>
      <c r="I11" s="293"/>
    </row>
    <row r="12" spans="1:11" ht="90" customHeight="1" x14ac:dyDescent="0.2">
      <c r="A12" s="294"/>
      <c r="B12" s="293"/>
      <c r="C12" s="293"/>
      <c r="D12" s="293"/>
      <c r="E12" s="293"/>
      <c r="F12" s="293"/>
      <c r="G12" s="293"/>
      <c r="H12" s="293"/>
      <c r="I12" s="293"/>
    </row>
    <row r="13" spans="1:11" ht="90" customHeight="1" x14ac:dyDescent="0.2">
      <c r="A13" s="292" t="s">
        <v>335</v>
      </c>
      <c r="B13" s="293" t="s">
        <v>379</v>
      </c>
      <c r="C13" s="293"/>
      <c r="D13" s="293"/>
      <c r="E13" s="293"/>
      <c r="F13" s="293"/>
      <c r="G13" s="293"/>
      <c r="H13" s="293"/>
      <c r="I13" s="293"/>
    </row>
    <row r="14" spans="1:11" ht="90" customHeight="1" x14ac:dyDescent="0.2">
      <c r="A14" s="292"/>
      <c r="B14" s="293"/>
      <c r="C14" s="293"/>
      <c r="D14" s="293"/>
      <c r="E14" s="293"/>
      <c r="F14" s="293"/>
      <c r="G14" s="293"/>
      <c r="H14" s="293"/>
      <c r="I14" s="293"/>
    </row>
    <row r="15" spans="1:11" ht="90" customHeight="1" x14ac:dyDescent="0.2">
      <c r="A15" s="292"/>
      <c r="B15" s="293"/>
      <c r="C15" s="293"/>
      <c r="D15" s="293"/>
      <c r="E15" s="293"/>
      <c r="F15" s="293"/>
      <c r="G15" s="293"/>
      <c r="H15" s="293"/>
      <c r="I15" s="293"/>
    </row>
    <row r="16" spans="1:11" ht="90" customHeight="1" x14ac:dyDescent="0.2">
      <c r="A16" s="292"/>
      <c r="B16" s="293"/>
      <c r="C16" s="293"/>
      <c r="D16" s="293"/>
      <c r="E16" s="293"/>
      <c r="F16" s="293"/>
      <c r="G16" s="293"/>
      <c r="H16" s="293"/>
      <c r="I16" s="293"/>
    </row>
    <row r="17" spans="1:9" ht="90" customHeight="1" x14ac:dyDescent="0.2">
      <c r="A17" s="292"/>
      <c r="B17" s="293"/>
      <c r="C17" s="293"/>
      <c r="D17" s="293"/>
      <c r="E17" s="293"/>
      <c r="F17" s="293"/>
      <c r="G17" s="293"/>
      <c r="H17" s="293"/>
      <c r="I17" s="293"/>
    </row>
    <row r="18" spans="1:9" ht="90" customHeight="1" x14ac:dyDescent="0.2">
      <c r="A18" s="228" t="s">
        <v>331</v>
      </c>
      <c r="B18" s="293" t="s">
        <v>381</v>
      </c>
      <c r="C18" s="298"/>
      <c r="D18" s="298"/>
      <c r="E18" s="298"/>
      <c r="F18" s="298"/>
      <c r="G18" s="298"/>
      <c r="H18" s="298"/>
      <c r="I18" s="298"/>
    </row>
    <row r="19" spans="1:9" ht="90" customHeight="1" x14ac:dyDescent="0.2">
      <c r="A19" s="292" t="s">
        <v>330</v>
      </c>
      <c r="B19" s="293" t="s">
        <v>382</v>
      </c>
      <c r="C19" s="293"/>
      <c r="D19" s="293"/>
      <c r="E19" s="293"/>
      <c r="F19" s="293"/>
      <c r="G19" s="293"/>
      <c r="H19" s="293"/>
      <c r="I19" s="293"/>
    </row>
    <row r="20" spans="1:9" ht="90" customHeight="1" x14ac:dyDescent="0.2">
      <c r="A20" s="292"/>
      <c r="B20" s="293"/>
      <c r="C20" s="293"/>
      <c r="D20" s="293"/>
      <c r="E20" s="293"/>
      <c r="F20" s="293"/>
      <c r="G20" s="293"/>
      <c r="H20" s="293"/>
      <c r="I20" s="293"/>
    </row>
    <row r="21" spans="1:9" ht="90" customHeight="1" x14ac:dyDescent="0.2">
      <c r="A21" s="292"/>
      <c r="B21" s="293"/>
      <c r="C21" s="293"/>
      <c r="D21" s="293"/>
      <c r="E21" s="293"/>
      <c r="F21" s="293"/>
      <c r="G21" s="293"/>
      <c r="H21" s="293"/>
      <c r="I21" s="293"/>
    </row>
    <row r="22" spans="1:9" ht="90" customHeight="1" x14ac:dyDescent="0.2">
      <c r="A22" s="292"/>
      <c r="B22" s="293"/>
      <c r="C22" s="293"/>
      <c r="D22" s="293"/>
      <c r="E22" s="293"/>
      <c r="F22" s="293"/>
      <c r="G22" s="293"/>
      <c r="H22" s="293"/>
      <c r="I22" s="293"/>
    </row>
    <row r="23" spans="1:9" ht="51" customHeight="1" x14ac:dyDescent="0.2">
      <c r="A23" s="295" t="s">
        <v>380</v>
      </c>
      <c r="B23" s="296"/>
      <c r="C23" s="296"/>
      <c r="D23" s="296"/>
      <c r="E23" s="296"/>
      <c r="F23" s="296"/>
      <c r="G23" s="296"/>
      <c r="H23" s="296"/>
      <c r="I23" s="297"/>
    </row>
    <row r="24" spans="1:9" ht="90" customHeight="1" x14ac:dyDescent="0.2">
      <c r="A24" s="210"/>
    </row>
    <row r="25" spans="1:9" ht="90" customHeight="1" x14ac:dyDescent="0.2">
      <c r="A25" s="210"/>
    </row>
  </sheetData>
  <mergeCells count="11">
    <mergeCell ref="A23:I23"/>
    <mergeCell ref="A13:A17"/>
    <mergeCell ref="B13:I17"/>
    <mergeCell ref="B18:I18"/>
    <mergeCell ref="A19:A22"/>
    <mergeCell ref="B19:I22"/>
    <mergeCell ref="A2:I2"/>
    <mergeCell ref="A3:A8"/>
    <mergeCell ref="B3:I8"/>
    <mergeCell ref="A9:A12"/>
    <mergeCell ref="B9:I12"/>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3"/>
  <sheetViews>
    <sheetView workbookViewId="0">
      <selection activeCell="H12" sqref="H12"/>
    </sheetView>
  </sheetViews>
  <sheetFormatPr defaultRowHeight="12.75" x14ac:dyDescent="0.2"/>
  <sheetData>
    <row r="1" spans="1:2" x14ac:dyDescent="0.2">
      <c r="A1" s="230" t="s">
        <v>354</v>
      </c>
    </row>
    <row r="3" spans="1:2" ht="15" x14ac:dyDescent="0.2">
      <c r="B3" s="212" t="s">
        <v>319</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HiddenSettings</vt:lpstr>
      <vt:lpstr>Instructions | Инструкция</vt:lpstr>
      <vt:lpstr>TAB I | Вкладка I</vt:lpstr>
      <vt:lpstr>TAB II | Вкладка II</vt:lpstr>
      <vt:lpstr>TAB III | Вкладка III</vt:lpstr>
      <vt:lpstr>Definition | Определение</vt:lpstr>
      <vt:lpstr>DataCoverage | Охват данных</vt:lpstr>
      <vt:lpstr>Notes | Примечание</vt:lpstr>
      <vt:lpstr>CountryCurrency</vt:lpstr>
      <vt:lpstr>CountryName</vt:lpstr>
      <vt:lpstr>ListOfCountries</vt:lpstr>
      <vt:lpstr>VariableList</vt:lpstr>
    </vt:vector>
  </TitlesOfParts>
  <Company>ECMT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barreto_m</dc:creator>
  <cp:lastModifiedBy>BARRETO Mario, ITF/QPA</cp:lastModifiedBy>
  <cp:lastPrinted>2013-02-19T15:22:24Z</cp:lastPrinted>
  <dcterms:created xsi:type="dcterms:W3CDTF">2009-12-14T15:42:05Z</dcterms:created>
  <dcterms:modified xsi:type="dcterms:W3CDTF">2021-10-04T14:12:33Z</dcterms:modified>
</cp:coreProperties>
</file>